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Sample" sheetId="2" r:id="rId2"/>
    <sheet name="Entrees" sheetId="3" r:id="rId3"/>
    <sheet name="Appetizers" sheetId="4" r:id="rId4"/>
    <sheet name="Soups &amp; Salads" sheetId="5" r:id="rId5"/>
    <sheet name="Desserts" sheetId="6" r:id="rId6"/>
  </sheets>
  <definedNames/>
  <calcPr fullCalcOnLoad="1"/>
</workbook>
</file>

<file path=xl/comments2.xml><?xml version="1.0" encoding="utf-8"?>
<comments xmlns="http://schemas.openxmlformats.org/spreadsheetml/2006/main">
  <authors>
    <author>John Nessel</author>
  </authors>
  <commentList>
    <comment ref="L13" authorId="0">
      <text>
        <r>
          <rPr>
            <b/>
            <sz val="8"/>
            <rFont val="Tahoma"/>
            <family val="0"/>
          </rPr>
          <t xml:space="preserve">Compares the item popularity to a popularity factor that uses 80% of the average as the point that separates a Low from High ranking. 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Must equal 100%
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Average Food Cost % of the items used in the analysis.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2"/>
          </rPr>
          <t>Average gross profit contribution of the items used in the assessment. This number is used as the break point to determine whether a menu item is ranked low or high in profit.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Used to determine the populaity ranking category above. The threshold for assigning "low" popularity is not the average but 80% of the average. This is a way of indicating the relative importance of the profit category over an items popularity. 
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Compares the individual item profit to the average item profit as indicated in Column Heading O below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Compares the item popularity to a popularity factor that uses 80% of the average as the point that separates a Low from High ranking.</t>
        </r>
        <r>
          <rPr>
            <sz val="8"/>
            <rFont val="Tahoma"/>
            <family val="0"/>
          </rPr>
          <t xml:space="preserve"> 
</t>
        </r>
      </text>
    </comment>
    <comment ref="M10" authorId="0">
      <text>
        <r>
          <rPr>
            <b/>
            <sz val="8"/>
            <rFont val="Tahoma"/>
            <family val="2"/>
          </rPr>
          <t>See Instructions for an Overview of the Menu Item Class descriptions.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You will typciall get these numbers from your POS system reports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John Nessel</author>
  </authors>
  <commentList>
    <comment ref="H33" authorId="0">
      <text>
        <r>
          <rPr>
            <b/>
            <sz val="8"/>
            <rFont val="Tahoma"/>
            <family val="0"/>
          </rPr>
          <t>Used to determine the input for Column 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Nessel</author>
  </authors>
  <commentList>
    <comment ref="H33" authorId="0">
      <text>
        <r>
          <rPr>
            <b/>
            <sz val="8"/>
            <rFont val="Tahoma"/>
            <family val="0"/>
          </rPr>
          <t>Used to determine the input for Column 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Nessel</author>
  </authors>
  <commentList>
    <comment ref="H33" authorId="0">
      <text>
        <r>
          <rPr>
            <b/>
            <sz val="8"/>
            <rFont val="Tahoma"/>
            <family val="0"/>
          </rPr>
          <t>Used to determine the input for Column 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John Nessel</author>
  </authors>
  <commentList>
    <comment ref="H33" authorId="0">
      <text>
        <r>
          <rPr>
            <b/>
            <sz val="8"/>
            <rFont val="Tahoma"/>
            <family val="0"/>
          </rPr>
          <t>Used to determine the input for Column 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<sst xmlns="http://schemas.openxmlformats.org/spreadsheetml/2006/main" count="347" uniqueCount="116">
  <si>
    <t>MENU ENGINEERING WORKSHEET</t>
  </si>
  <si>
    <t>Date Prepared:</t>
  </si>
  <si>
    <t>A</t>
  </si>
  <si>
    <t>B</t>
  </si>
  <si>
    <t>C</t>
  </si>
  <si>
    <t>D</t>
  </si>
  <si>
    <t>E</t>
  </si>
  <si>
    <t>F</t>
  </si>
  <si>
    <t>G</t>
  </si>
  <si>
    <t>H</t>
  </si>
  <si>
    <t>L</t>
  </si>
  <si>
    <t>P</t>
  </si>
  <si>
    <t>R</t>
  </si>
  <si>
    <t>S</t>
  </si>
  <si>
    <t>Menu Item Name</t>
  </si>
  <si>
    <t>Number</t>
  </si>
  <si>
    <t>%</t>
  </si>
  <si>
    <t>Item Food</t>
  </si>
  <si>
    <t>Item Sell</t>
  </si>
  <si>
    <t>Price</t>
  </si>
  <si>
    <t>(E-D)</t>
  </si>
  <si>
    <t>Menu</t>
  </si>
  <si>
    <t>Cost</t>
  </si>
  <si>
    <t>(H-G)</t>
  </si>
  <si>
    <t>Category</t>
  </si>
  <si>
    <t>Item Class</t>
  </si>
  <si>
    <t>Total</t>
  </si>
  <si>
    <t>N</t>
  </si>
  <si>
    <t>I</t>
  </si>
  <si>
    <t>J</t>
  </si>
  <si>
    <t>M</t>
  </si>
  <si>
    <t xml:space="preserve">Period Covered: </t>
  </si>
  <si>
    <t>(D*B)</t>
  </si>
  <si>
    <t>(E*B)</t>
  </si>
  <si>
    <t>K = I / J</t>
  </si>
  <si>
    <t>O = M / N</t>
  </si>
  <si>
    <t>Food Cost %</t>
  </si>
  <si>
    <t>Enter Your Restaurant Name Here</t>
  </si>
  <si>
    <t>Revenue</t>
  </si>
  <si>
    <t>Profit</t>
  </si>
  <si>
    <t>Popularity</t>
  </si>
  <si>
    <t>Sold</t>
  </si>
  <si>
    <t xml:space="preserve"> Profit</t>
  </si>
  <si>
    <t>Item</t>
  </si>
  <si>
    <t>Q = (100% / Items) * (80%)</t>
  </si>
  <si>
    <t>Ave Gross Profit</t>
  </si>
  <si>
    <t>Menu Popularity Factor</t>
  </si>
  <si>
    <t>Item # 1</t>
  </si>
  <si>
    <t>ITEM</t>
  </si>
  <si>
    <t>Item # 2</t>
  </si>
  <si>
    <t>Item # 3</t>
  </si>
  <si>
    <t>Item # 4</t>
  </si>
  <si>
    <t>Item # 5</t>
  </si>
  <si>
    <t>Item # 6</t>
  </si>
  <si>
    <t>Item # 7</t>
  </si>
  <si>
    <t>Item # 8</t>
  </si>
  <si>
    <t>Item # 9</t>
  </si>
  <si>
    <t>Item # 10</t>
  </si>
  <si>
    <t>Item # 11</t>
  </si>
  <si>
    <t>Item #12</t>
  </si>
  <si>
    <t>ENTREES</t>
  </si>
  <si>
    <t>APPETIZERS</t>
  </si>
  <si>
    <t>SOUPS &amp; SALADS</t>
  </si>
  <si>
    <t>DESSERTS</t>
  </si>
  <si>
    <t>Instructions for Using the Menu Engineering Worksheets</t>
  </si>
  <si>
    <t>The purpose of the following menu worksheets is to help you to understand the relative profitability and popularity</t>
  </si>
  <si>
    <t>and desserts. In order to use these worksheets you will need the following information for each menu item:</t>
  </si>
  <si>
    <t>1.   The standard recipe cost for each item</t>
  </si>
  <si>
    <t>2.   The total number of each item sold for the time period being evaluated</t>
  </si>
  <si>
    <t>3.   The selling price for each item</t>
  </si>
  <si>
    <t xml:space="preserve">Each worksheet is designed to evaluate a one of your menu categories: appetizers, soups &amp; salads, entrees or desserts. </t>
  </si>
  <si>
    <t>of your menu items so that you can make better menu planning, design and pricing decisions.This process</t>
  </si>
  <si>
    <t>allows managers, owners and chefs to recognize the itmes that they want to sell (the most popular and profitable ones)</t>
  </si>
  <si>
    <t xml:space="preserve">and to eliminate those items that do not contribute to the restaurants bottom line. The process also allows for more subtle </t>
  </si>
  <si>
    <t>menu planning by revealing, for example, a popular but unprofitable item which can be "re-engineered" to provide more profit.</t>
  </si>
  <si>
    <t xml:space="preserve">Menu engineering places more emphasis on the concept of contribution margin as opposed to food cost percentage. The contribution </t>
  </si>
  <si>
    <t xml:space="preserve">magin or gross profit of a menu item is it's selling price less its food cost. A steak dinner that costs $8.00 and sell for $20.00 has a </t>
  </si>
  <si>
    <t xml:space="preserve">gross profit of $14.00 and a food cost of 40%. Contrast that to a Pasta Dinner that costs $2.00 and sells for $10.00 resulting in a gross </t>
  </si>
  <si>
    <t xml:space="preserve">profit of $8.00 and a 20% food cost. Which item would you rather sell? Food costs, while important, do not tell the whole story!  </t>
  </si>
  <si>
    <t>that offer explanation of the use or purpose of the numbers generated in that cell. You will recognize a comment by a red "marking"</t>
  </si>
  <si>
    <t xml:space="preserve">located in upper right corner of the cell. </t>
  </si>
  <si>
    <t>Here are some additional notes and tips:</t>
  </si>
  <si>
    <t>Ave Item Profit</t>
  </si>
  <si>
    <t>Dog=             Low Profit and Not Popular</t>
  </si>
  <si>
    <t>Workhorse=   Low Profit but Popular</t>
  </si>
  <si>
    <t>Challenge=     High Profit but Unpopular</t>
  </si>
  <si>
    <t>The name of the game is to produce as many stars as possible and rotate your menu so as to reduce your dogs. Challenges are named because</t>
  </si>
  <si>
    <t>Use these results as a guide only! Common sense must always prevail!</t>
  </si>
  <si>
    <t>Good Luck….</t>
  </si>
  <si>
    <t>Workhorse and Dog</t>
  </si>
  <si>
    <r>
      <t xml:space="preserve">e) Finally, the worksheet combines the profitability and popularity rankings to create one of four Menu Classes: </t>
    </r>
    <r>
      <rPr>
        <b/>
        <sz val="10"/>
        <rFont val="Arial"/>
        <family val="2"/>
      </rPr>
      <t xml:space="preserve">Star, Challenge, </t>
    </r>
  </si>
  <si>
    <r>
      <t xml:space="preserve">Use the </t>
    </r>
    <r>
      <rPr>
        <b/>
        <sz val="10"/>
        <rFont val="Arial"/>
        <family val="2"/>
      </rPr>
      <t>"Sample"</t>
    </r>
    <r>
      <rPr>
        <sz val="10"/>
        <rFont val="Arial"/>
        <family val="0"/>
      </rPr>
      <t xml:space="preserve"> worksheet to see how the numbers are input, and derived columns are calculated. Some of the cells contain comments</t>
    </r>
  </si>
  <si>
    <r>
      <t xml:space="preserve">a) You will need to enter each menu item by name in </t>
    </r>
    <r>
      <rPr>
        <b/>
        <sz val="10"/>
        <rFont val="Arial"/>
        <family val="2"/>
      </rPr>
      <t>Column A</t>
    </r>
  </si>
  <si>
    <r>
      <t xml:space="preserve">b) The only other inputs are to be made in </t>
    </r>
    <r>
      <rPr>
        <b/>
        <sz val="10"/>
        <rFont val="Arial"/>
        <family val="2"/>
      </rPr>
      <t>Columns B, D and E</t>
    </r>
    <r>
      <rPr>
        <sz val="10"/>
        <rFont val="Arial"/>
        <family val="0"/>
      </rPr>
      <t>. The rest of the process is fully automated!</t>
    </r>
  </si>
  <si>
    <r>
      <t xml:space="preserve">c) </t>
    </r>
    <r>
      <rPr>
        <b/>
        <sz val="10"/>
        <rFont val="Arial"/>
        <family val="2"/>
      </rPr>
      <t>Column P</t>
    </r>
    <r>
      <rPr>
        <sz val="10"/>
        <rFont val="Arial"/>
        <family val="0"/>
      </rPr>
      <t xml:space="preserve"> "Profit Category", ranks each menu item relative to its profitability or "Item Profit" (</t>
    </r>
    <r>
      <rPr>
        <b/>
        <sz val="10"/>
        <rFont val="Arial"/>
        <family val="2"/>
      </rPr>
      <t>Column F</t>
    </r>
    <r>
      <rPr>
        <sz val="10"/>
        <rFont val="Arial"/>
        <family val="0"/>
      </rPr>
      <t xml:space="preserve">). Those items that </t>
    </r>
  </si>
  <si>
    <r>
      <t xml:space="preserve">result in a designation of </t>
    </r>
    <r>
      <rPr>
        <b/>
        <sz val="10"/>
        <rFont val="Arial"/>
        <family val="2"/>
      </rPr>
      <t>"Low"</t>
    </r>
    <r>
      <rPr>
        <sz val="10"/>
        <rFont val="Arial"/>
        <family val="0"/>
      </rPr>
      <t xml:space="preserve"> have an item profit that is less than the average for the entire list of items (</t>
    </r>
    <r>
      <rPr>
        <b/>
        <sz val="10"/>
        <rFont val="Arial"/>
        <family val="2"/>
      </rPr>
      <t>Column Heading O</t>
    </r>
    <r>
      <rPr>
        <sz val="10"/>
        <rFont val="Arial"/>
        <family val="0"/>
      </rPr>
      <t>)</t>
    </r>
  </si>
  <si>
    <r>
      <t xml:space="preserve">while a profit category designation of </t>
    </r>
    <r>
      <rPr>
        <b/>
        <sz val="10"/>
        <rFont val="Arial"/>
        <family val="2"/>
      </rPr>
      <t>"High"</t>
    </r>
    <r>
      <rPr>
        <sz val="10"/>
        <rFont val="Arial"/>
        <family val="0"/>
      </rPr>
      <t xml:space="preserve"> indicates that item proift is greater than the average.</t>
    </r>
  </si>
  <si>
    <r>
      <t xml:space="preserve">d) </t>
    </r>
    <r>
      <rPr>
        <b/>
        <sz val="10"/>
        <rFont val="Arial"/>
        <family val="2"/>
      </rPr>
      <t>Column R</t>
    </r>
    <r>
      <rPr>
        <sz val="10"/>
        <rFont val="Arial"/>
        <family val="0"/>
      </rPr>
      <t xml:space="preserve"> "Popularity Category" is based on how popular the item is relative to the other items on the menu. Rather than</t>
    </r>
  </si>
  <si>
    <r>
      <t xml:space="preserve">basing the decsion of </t>
    </r>
    <r>
      <rPr>
        <b/>
        <sz val="10"/>
        <rFont val="Arial"/>
        <family val="2"/>
      </rPr>
      <t>"Low"</t>
    </r>
    <r>
      <rPr>
        <sz val="10"/>
        <rFont val="Arial"/>
        <family val="0"/>
      </rPr>
      <t xml:space="preserve"> versus </t>
    </r>
    <r>
      <rPr>
        <b/>
        <sz val="10"/>
        <rFont val="Arial"/>
        <family val="2"/>
      </rPr>
      <t>"High"</t>
    </r>
    <r>
      <rPr>
        <sz val="10"/>
        <rFont val="Arial"/>
        <family val="0"/>
      </rPr>
      <t xml:space="preserve"> based on the average item popularity, the formula is designed to consider that brealk point </t>
    </r>
  </si>
  <si>
    <r>
      <t xml:space="preserve">as </t>
    </r>
    <r>
      <rPr>
        <b/>
        <sz val="10"/>
        <rFont val="Arial"/>
        <family val="2"/>
      </rPr>
      <t>80%</t>
    </r>
    <r>
      <rPr>
        <sz val="10"/>
        <rFont val="Arial"/>
        <family val="0"/>
      </rPr>
      <t xml:space="preserve"> of the average. This means that a menu item that sells less than 80% of the average number of units is designated as "Low" and items </t>
    </r>
  </si>
  <si>
    <t>a menu items realtive profitablity ranking as compared to its popularity.</t>
  </si>
  <si>
    <t xml:space="preserve">that sell more than 80% of the average are indicated as "High" in the Popularity Category.  This indicates the importance of </t>
  </si>
  <si>
    <t>Star =             High Profit and Profitability</t>
  </si>
  <si>
    <t>Workhorese provide less than average item profit but are typically popular enough so as to keep them on the menu. The challenge here is</t>
  </si>
  <si>
    <t>to redesign an item to enhance its profit without hurting its popularity!</t>
  </si>
  <si>
    <r>
      <t>NOTE:</t>
    </r>
    <r>
      <rPr>
        <sz val="10"/>
        <rFont val="Arial"/>
        <family val="0"/>
      </rPr>
      <t xml:space="preserve"> The worksheets are all locked for your protection. Only those cells that are to be used for direct input of information or numbers are "unlocked"</t>
    </r>
  </si>
  <si>
    <t xml:space="preserve">they provide an opportunity to take a profitable item and by redesign (recipe, ingredients, presentation) turn it into a popular one as well. </t>
  </si>
  <si>
    <r>
      <t xml:space="preserve">To unprotect a worksheet select </t>
    </r>
    <r>
      <rPr>
        <b/>
        <i/>
        <sz val="10"/>
        <rFont val="Arial"/>
        <family val="2"/>
      </rPr>
      <t>Tools…Protection…Unprotect Sheet</t>
    </r>
    <r>
      <rPr>
        <sz val="10"/>
        <rFont val="Arial"/>
        <family val="0"/>
      </rPr>
      <t xml:space="preserve"> and use the desigated password "</t>
    </r>
    <r>
      <rPr>
        <b/>
        <sz val="10"/>
        <color indexed="10"/>
        <rFont val="Arial"/>
        <family val="2"/>
      </rPr>
      <t>rrg</t>
    </r>
    <r>
      <rPr>
        <sz val="10"/>
        <rFont val="Arial"/>
        <family val="0"/>
      </rPr>
      <t>"</t>
    </r>
  </si>
  <si>
    <t>Week Ending Jan 12</t>
  </si>
  <si>
    <t>www.rrgconsulting.com</t>
  </si>
  <si>
    <t>john@rrgconsulting.com</t>
  </si>
  <si>
    <t>For Additional Support Contact:</t>
  </si>
  <si>
    <t>To View Other Restaurant Operations and Management Products Visit our Website:</t>
  </si>
  <si>
    <t>John Nessel, Restaurant Resource Group, Inc.</t>
  </si>
  <si>
    <t>Copyright 2006 Restaurant Resource Group</t>
  </si>
  <si>
    <t>Jan 13,2006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</si>
</sst>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m\ 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3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11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5" fillId="2" borderId="5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64" fontId="0" fillId="5" borderId="10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65" fontId="0" fillId="5" borderId="10" xfId="0" applyNumberFormat="1" applyFill="1" applyBorder="1" applyAlignment="1">
      <alignment horizontal="center"/>
    </xf>
    <xf numFmtId="165" fontId="0" fillId="5" borderId="20" xfId="0" applyNumberForma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5" fontId="0" fillId="5" borderId="21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165" fontId="1" fillId="5" borderId="13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/>
      <protection locked="0"/>
    </xf>
    <xf numFmtId="0" fontId="0" fillId="2" borderId="12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1" fillId="0" borderId="0" xfId="20" applyFont="1" applyAlignment="1">
      <alignment/>
    </xf>
    <xf numFmtId="0" fontId="16" fillId="0" borderId="0" xfId="20" applyFont="1" applyAlignment="1">
      <alignment/>
    </xf>
    <xf numFmtId="0" fontId="17" fillId="0" borderId="0" xfId="0" applyFont="1" applyAlignment="1">
      <alignment/>
    </xf>
    <xf numFmtId="0" fontId="17" fillId="0" borderId="0" xfId="20" applyFont="1" applyAlignment="1">
      <alignment/>
    </xf>
    <xf numFmtId="169" fontId="0" fillId="6" borderId="1" xfId="0" applyNumberFormat="1" applyFill="1" applyBorder="1" applyAlignment="1" applyProtection="1">
      <alignment horizontal="center"/>
      <protection locked="0"/>
    </xf>
    <xf numFmtId="169" fontId="0" fillId="6" borderId="22" xfId="0" applyNumberFormat="1" applyFill="1" applyBorder="1" applyAlignment="1" applyProtection="1">
      <alignment horizontal="center"/>
      <protection locked="0"/>
    </xf>
    <xf numFmtId="0" fontId="0" fillId="6" borderId="1" xfId="0" applyNumberFormat="1" applyFill="1" applyBorder="1" applyAlignment="1" applyProtection="1">
      <alignment horizontal="center"/>
      <protection locked="0"/>
    </xf>
    <xf numFmtId="0" fontId="0" fillId="6" borderId="22" xfId="0" applyNumberForma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25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rgconsulting.com/" TargetMode="External" /><Relationship Id="rId2" Type="http://schemas.openxmlformats.org/officeDocument/2006/relationships/hyperlink" Target="mailto:john@rrgconsulting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rgconsulting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rgconsulting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rgconsulting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rgconsulting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rgconsulting.com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>
    <row r="2" ht="18">
      <c r="B2" s="83" t="s">
        <v>64</v>
      </c>
    </row>
    <row r="3" ht="18">
      <c r="B3" s="63"/>
    </row>
    <row r="5" ht="12.75">
      <c r="B5" t="s">
        <v>65</v>
      </c>
    </row>
    <row r="6" ht="12.75">
      <c r="B6" t="s">
        <v>71</v>
      </c>
    </row>
    <row r="7" ht="12.75">
      <c r="B7" t="s">
        <v>72</v>
      </c>
    </row>
    <row r="8" ht="12.75">
      <c r="B8" t="s">
        <v>73</v>
      </c>
    </row>
    <row r="9" ht="12.75">
      <c r="B9" t="s">
        <v>74</v>
      </c>
    </row>
    <row r="11" ht="12.75">
      <c r="B11" t="s">
        <v>75</v>
      </c>
    </row>
    <row r="12" ht="12.75">
      <c r="B12" t="s">
        <v>76</v>
      </c>
    </row>
    <row r="13" ht="12.75">
      <c r="B13" t="s">
        <v>77</v>
      </c>
    </row>
    <row r="14" ht="12.75">
      <c r="B14" t="s">
        <v>78</v>
      </c>
    </row>
    <row r="16" ht="12.75">
      <c r="B16" t="s">
        <v>70</v>
      </c>
    </row>
    <row r="17" ht="12.75">
      <c r="B17" t="s">
        <v>66</v>
      </c>
    </row>
    <row r="19" ht="12.75">
      <c r="B19" s="82" t="s">
        <v>67</v>
      </c>
    </row>
    <row r="20" ht="12.75">
      <c r="B20" s="82" t="s">
        <v>68</v>
      </c>
    </row>
    <row r="21" ht="12.75">
      <c r="B21" s="82" t="s">
        <v>69</v>
      </c>
    </row>
    <row r="23" ht="12.75">
      <c r="B23" t="s">
        <v>91</v>
      </c>
    </row>
    <row r="24" ht="12.75">
      <c r="B24" t="s">
        <v>79</v>
      </c>
    </row>
    <row r="25" ht="12.75">
      <c r="B25" t="s">
        <v>80</v>
      </c>
    </row>
    <row r="27" ht="12.75">
      <c r="B27" t="s">
        <v>81</v>
      </c>
    </row>
    <row r="29" ht="12.75">
      <c r="B29" t="s">
        <v>92</v>
      </c>
    </row>
    <row r="31" ht="12.75">
      <c r="B31" t="s">
        <v>93</v>
      </c>
    </row>
    <row r="33" ht="12.75">
      <c r="B33" t="s">
        <v>94</v>
      </c>
    </row>
    <row r="34" ht="12.75">
      <c r="B34" t="s">
        <v>95</v>
      </c>
    </row>
    <row r="35" ht="12.75">
      <c r="B35" t="s">
        <v>96</v>
      </c>
    </row>
    <row r="37" ht="12.75">
      <c r="B37" t="s">
        <v>97</v>
      </c>
    </row>
    <row r="38" ht="12.75">
      <c r="B38" t="s">
        <v>98</v>
      </c>
    </row>
    <row r="39" ht="12.75">
      <c r="B39" t="s">
        <v>99</v>
      </c>
    </row>
    <row r="40" ht="12.75">
      <c r="B40" t="s">
        <v>101</v>
      </c>
    </row>
    <row r="41" ht="12.75">
      <c r="B41" t="s">
        <v>100</v>
      </c>
    </row>
    <row r="43" spans="2:10" ht="12.75">
      <c r="B43" t="s">
        <v>90</v>
      </c>
      <c r="J43" s="79"/>
    </row>
    <row r="44" spans="2:10" ht="12.75">
      <c r="B44" s="1" t="s">
        <v>89</v>
      </c>
      <c r="J44" s="79"/>
    </row>
    <row r="46" spans="2:6" ht="12.75">
      <c r="B46" s="80" t="s">
        <v>102</v>
      </c>
      <c r="C46" s="80"/>
      <c r="D46" s="80"/>
      <c r="E46" s="80"/>
      <c r="F46" s="79"/>
    </row>
    <row r="47" spans="2:6" ht="12.75">
      <c r="B47" s="80" t="s">
        <v>85</v>
      </c>
      <c r="C47" s="80"/>
      <c r="D47" s="80"/>
      <c r="E47" s="80"/>
      <c r="F47" s="79"/>
    </row>
    <row r="48" spans="2:6" ht="12.75">
      <c r="B48" s="80" t="s">
        <v>84</v>
      </c>
      <c r="C48" s="80"/>
      <c r="D48" s="80"/>
      <c r="E48" s="80"/>
      <c r="F48" s="79"/>
    </row>
    <row r="49" spans="2:6" ht="12.75">
      <c r="B49" s="80" t="s">
        <v>83</v>
      </c>
      <c r="C49" s="80"/>
      <c r="D49" s="80"/>
      <c r="E49" s="80"/>
      <c r="F49" s="79"/>
    </row>
    <row r="51" spans="2:15" ht="12.75">
      <c r="B51" s="81" t="s">
        <v>86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2:15" ht="12.75">
      <c r="B52" s="81" t="s">
        <v>106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2:15" ht="12.75">
      <c r="B53" s="81" t="s">
        <v>103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2:15" ht="12.75">
      <c r="B54" s="81" t="s">
        <v>104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6" ht="12.75">
      <c r="B56" s="1" t="s">
        <v>87</v>
      </c>
    </row>
    <row r="58" ht="12.75">
      <c r="B58" t="s">
        <v>88</v>
      </c>
    </row>
    <row r="61" ht="12.75">
      <c r="B61" s="1" t="s">
        <v>105</v>
      </c>
    </row>
    <row r="62" ht="12.75">
      <c r="B62" t="s">
        <v>107</v>
      </c>
    </row>
    <row r="65" ht="15.75">
      <c r="B65" s="98" t="s">
        <v>111</v>
      </c>
    </row>
    <row r="67" ht="12.75">
      <c r="B67" s="1" t="s">
        <v>113</v>
      </c>
    </row>
    <row r="68" spans="2:4" ht="12.75">
      <c r="B68" s="97" t="s">
        <v>110</v>
      </c>
      <c r="C68" s="1"/>
      <c r="D68" s="1"/>
    </row>
    <row r="69" spans="2:4" ht="12.75">
      <c r="B69" s="97"/>
      <c r="C69" s="1"/>
      <c r="D69" s="1"/>
    </row>
    <row r="70" ht="15.75">
      <c r="B70" s="99" t="s">
        <v>112</v>
      </c>
    </row>
    <row r="71" ht="12.75">
      <c r="B71" s="96"/>
    </row>
    <row r="72" spans="2:4" ht="12.75">
      <c r="B72" s="97" t="s">
        <v>109</v>
      </c>
      <c r="C72" s="1"/>
      <c r="D72" s="1"/>
    </row>
  </sheetData>
  <hyperlinks>
    <hyperlink ref="B72" r:id="rId1" display="www.rrgconsulting.com"/>
    <hyperlink ref="B68" r:id="rId2" display="john@rrgconsulting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35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9.28125" style="0" customWidth="1"/>
    <col min="3" max="13" width="10.7109375" style="0" customWidth="1"/>
  </cols>
  <sheetData>
    <row r="1" ht="12.75">
      <c r="B1" s="1" t="s">
        <v>114</v>
      </c>
    </row>
    <row r="2" ht="12.75">
      <c r="B2" s="97" t="s">
        <v>109</v>
      </c>
    </row>
    <row r="4" ht="21" thickBot="1">
      <c r="B4" s="2" t="s">
        <v>0</v>
      </c>
    </row>
    <row r="5" spans="2:13" ht="15.75" thickBot="1">
      <c r="B5" s="32" t="s">
        <v>37</v>
      </c>
      <c r="H5" s="11"/>
      <c r="J5" s="1" t="s">
        <v>1</v>
      </c>
      <c r="L5" s="100" t="s">
        <v>115</v>
      </c>
      <c r="M5" s="101"/>
    </row>
    <row r="6" ht="13.5" thickBot="1"/>
    <row r="7" spans="2:13" ht="13.5" thickBot="1">
      <c r="B7" s="57"/>
      <c r="C7" s="58"/>
      <c r="D7" s="11"/>
      <c r="E7" s="59"/>
      <c r="F7" s="11"/>
      <c r="G7" s="37"/>
      <c r="J7" s="1" t="s">
        <v>31</v>
      </c>
      <c r="L7" s="102" t="s">
        <v>108</v>
      </c>
      <c r="M7" s="103"/>
    </row>
    <row r="8" ht="13.5" thickBot="1">
      <c r="B8" s="1"/>
    </row>
    <row r="9" spans="2:20" ht="15" customHeight="1" thickBot="1">
      <c r="B9" s="8" t="s">
        <v>2</v>
      </c>
      <c r="C9" s="5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5" t="s">
        <v>8</v>
      </c>
      <c r="I9" s="8" t="s">
        <v>9</v>
      </c>
      <c r="J9" s="8" t="s">
        <v>10</v>
      </c>
      <c r="K9" s="8" t="s">
        <v>11</v>
      </c>
      <c r="L9" s="8" t="s">
        <v>12</v>
      </c>
      <c r="M9" s="8" t="s">
        <v>13</v>
      </c>
      <c r="N9" s="3"/>
      <c r="O9" s="3"/>
      <c r="P9" s="3"/>
      <c r="Q9" s="3"/>
      <c r="R9" s="3"/>
      <c r="S9" s="3"/>
      <c r="T9" s="3"/>
    </row>
    <row r="10" spans="2:41" ht="12.75">
      <c r="B10" s="9" t="s">
        <v>14</v>
      </c>
      <c r="C10" s="6" t="s">
        <v>15</v>
      </c>
      <c r="D10" s="9" t="s">
        <v>40</v>
      </c>
      <c r="E10" s="9" t="s">
        <v>17</v>
      </c>
      <c r="F10" s="9" t="s">
        <v>18</v>
      </c>
      <c r="G10" s="9" t="s">
        <v>43</v>
      </c>
      <c r="H10" s="6" t="s">
        <v>26</v>
      </c>
      <c r="I10" s="9" t="s">
        <v>26</v>
      </c>
      <c r="J10" s="9" t="s">
        <v>26</v>
      </c>
      <c r="K10" s="9" t="s">
        <v>39</v>
      </c>
      <c r="L10" s="9" t="s">
        <v>40</v>
      </c>
      <c r="M10" s="9" t="s">
        <v>21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2.75">
      <c r="B11" s="10"/>
      <c r="C11" s="7" t="s">
        <v>41</v>
      </c>
      <c r="D11" s="10" t="s">
        <v>16</v>
      </c>
      <c r="E11" s="10" t="s">
        <v>22</v>
      </c>
      <c r="F11" s="10" t="s">
        <v>19</v>
      </c>
      <c r="G11" s="10" t="s">
        <v>42</v>
      </c>
      <c r="H11" s="7" t="s">
        <v>22</v>
      </c>
      <c r="I11" s="10" t="s">
        <v>38</v>
      </c>
      <c r="J11" s="10" t="s">
        <v>39</v>
      </c>
      <c r="K11" s="10" t="s">
        <v>24</v>
      </c>
      <c r="L11" s="10" t="s">
        <v>24</v>
      </c>
      <c r="M11" s="10" t="s">
        <v>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ht="13.5" thickBot="1">
      <c r="B12" s="12" t="s">
        <v>48</v>
      </c>
      <c r="C12" s="7"/>
      <c r="D12" s="10"/>
      <c r="E12" s="10"/>
      <c r="F12" s="10"/>
      <c r="G12" s="13" t="s">
        <v>20</v>
      </c>
      <c r="H12" s="14" t="s">
        <v>32</v>
      </c>
      <c r="I12" s="13" t="s">
        <v>33</v>
      </c>
      <c r="J12" s="13" t="s">
        <v>23</v>
      </c>
      <c r="K12" s="10"/>
      <c r="L12" s="10"/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13" ht="15" customHeight="1">
      <c r="B13" s="91" t="s">
        <v>47</v>
      </c>
      <c r="C13" s="38">
        <v>100</v>
      </c>
      <c r="D13" s="64">
        <f aca="true" t="shared" si="0" ref="D13:D24">C13/$C$27</f>
        <v>0.10810810810810811</v>
      </c>
      <c r="E13" s="33">
        <v>1.25</v>
      </c>
      <c r="F13" s="33">
        <v>4.5</v>
      </c>
      <c r="G13" s="67">
        <f aca="true" t="shared" si="1" ref="G13:G24">F13-E13</f>
        <v>3.25</v>
      </c>
      <c r="H13" s="68">
        <f aca="true" t="shared" si="2" ref="H13:H24">E13*C13</f>
        <v>125</v>
      </c>
      <c r="I13" s="68">
        <f aca="true" t="shared" si="3" ref="I13:I24">F13*C13</f>
        <v>450</v>
      </c>
      <c r="J13" s="69">
        <f aca="true" t="shared" si="4" ref="J13:J24">I13-H13</f>
        <v>325</v>
      </c>
      <c r="K13" s="85" t="str">
        <f>IF(G13&lt;$J$30,"Low","High")</f>
        <v>Low</v>
      </c>
      <c r="L13" s="86" t="str">
        <f aca="true" t="shared" si="5" ref="L13:L24">IF(D13&lt;$H$34,"Low","High")</f>
        <v>High</v>
      </c>
      <c r="M13" s="51" t="str">
        <f>IF(AND(K13="Low",L13="Low"),"Dog",IF(AND(K13="Low",L13="High"),"Workhorse",IF(AND(K13="High",L13="Low"),"Challenge",IF(AND(K13="High",L13="High"),"Star",""))))</f>
        <v>Workhorse</v>
      </c>
    </row>
    <row r="14" spans="2:13" ht="15" customHeight="1">
      <c r="B14" s="92" t="s">
        <v>49</v>
      </c>
      <c r="C14" s="39">
        <v>50</v>
      </c>
      <c r="D14" s="65">
        <f t="shared" si="0"/>
        <v>0.05405405405405406</v>
      </c>
      <c r="E14" s="34">
        <v>1.5</v>
      </c>
      <c r="F14" s="34">
        <v>5</v>
      </c>
      <c r="G14" s="70">
        <f t="shared" si="1"/>
        <v>3.5</v>
      </c>
      <c r="H14" s="71">
        <f t="shared" si="2"/>
        <v>75</v>
      </c>
      <c r="I14" s="71">
        <f t="shared" si="3"/>
        <v>250</v>
      </c>
      <c r="J14" s="72">
        <f t="shared" si="4"/>
        <v>175</v>
      </c>
      <c r="K14" s="87" t="str">
        <f aca="true" t="shared" si="6" ref="K14:K24">IF(G14&lt;$J$30,"Low","High")</f>
        <v>Low</v>
      </c>
      <c r="L14" s="88" t="str">
        <f t="shared" si="5"/>
        <v>Low</v>
      </c>
      <c r="M14" s="52" t="str">
        <f aca="true" t="shared" si="7" ref="M14:M24">IF(AND(K14="Low",L14="Low"),"Dog",IF(AND(K14="Low",L14="High"),"Workhorse",IF(AND(K14="High",L14="Low"),"Challenge",IF(AND(K14="High",L14="High"),"Star",""))))</f>
        <v>Dog</v>
      </c>
    </row>
    <row r="15" spans="2:13" ht="15" customHeight="1">
      <c r="B15" s="92" t="s">
        <v>50</v>
      </c>
      <c r="C15" s="39">
        <v>60</v>
      </c>
      <c r="D15" s="65">
        <f t="shared" si="0"/>
        <v>0.06486486486486487</v>
      </c>
      <c r="E15" s="34">
        <v>1.6</v>
      </c>
      <c r="F15" s="34">
        <v>6</v>
      </c>
      <c r="G15" s="70">
        <f t="shared" si="1"/>
        <v>4.4</v>
      </c>
      <c r="H15" s="71">
        <f t="shared" si="2"/>
        <v>96</v>
      </c>
      <c r="I15" s="71">
        <f t="shared" si="3"/>
        <v>360</v>
      </c>
      <c r="J15" s="72">
        <f t="shared" si="4"/>
        <v>264</v>
      </c>
      <c r="K15" s="87" t="str">
        <f t="shared" si="6"/>
        <v>High</v>
      </c>
      <c r="L15" s="88" t="str">
        <f t="shared" si="5"/>
        <v>Low</v>
      </c>
      <c r="M15" s="52" t="str">
        <f t="shared" si="7"/>
        <v>Challenge</v>
      </c>
    </row>
    <row r="16" spans="2:13" ht="15" customHeight="1">
      <c r="B16" s="92" t="s">
        <v>51</v>
      </c>
      <c r="C16" s="39">
        <v>110</v>
      </c>
      <c r="D16" s="65">
        <f t="shared" si="0"/>
        <v>0.11891891891891893</v>
      </c>
      <c r="E16" s="34">
        <v>0.95</v>
      </c>
      <c r="F16" s="34">
        <v>5</v>
      </c>
      <c r="G16" s="70">
        <f t="shared" si="1"/>
        <v>4.05</v>
      </c>
      <c r="H16" s="71">
        <f t="shared" si="2"/>
        <v>104.5</v>
      </c>
      <c r="I16" s="71">
        <f t="shared" si="3"/>
        <v>550</v>
      </c>
      <c r="J16" s="72">
        <f t="shared" si="4"/>
        <v>445.5</v>
      </c>
      <c r="K16" s="87" t="str">
        <f t="shared" si="6"/>
        <v>Low</v>
      </c>
      <c r="L16" s="88" t="str">
        <f t="shared" si="5"/>
        <v>High</v>
      </c>
      <c r="M16" s="52" t="str">
        <f t="shared" si="7"/>
        <v>Workhorse</v>
      </c>
    </row>
    <row r="17" spans="2:13" ht="15" customHeight="1">
      <c r="B17" s="92" t="s">
        <v>52</v>
      </c>
      <c r="C17" s="39">
        <v>25</v>
      </c>
      <c r="D17" s="65">
        <f t="shared" si="0"/>
        <v>0.02702702702702703</v>
      </c>
      <c r="E17" s="34">
        <v>2</v>
      </c>
      <c r="F17" s="34">
        <v>4.5</v>
      </c>
      <c r="G17" s="70">
        <f t="shared" si="1"/>
        <v>2.5</v>
      </c>
      <c r="H17" s="71">
        <f t="shared" si="2"/>
        <v>50</v>
      </c>
      <c r="I17" s="71">
        <f t="shared" si="3"/>
        <v>112.5</v>
      </c>
      <c r="J17" s="72">
        <f t="shared" si="4"/>
        <v>62.5</v>
      </c>
      <c r="K17" s="87" t="str">
        <f t="shared" si="6"/>
        <v>Low</v>
      </c>
      <c r="L17" s="88" t="str">
        <f t="shared" si="5"/>
        <v>Low</v>
      </c>
      <c r="M17" s="52" t="str">
        <f t="shared" si="7"/>
        <v>Dog</v>
      </c>
    </row>
    <row r="18" spans="2:13" ht="15" customHeight="1">
      <c r="B18" s="92" t="s">
        <v>53</v>
      </c>
      <c r="C18" s="39">
        <v>35</v>
      </c>
      <c r="D18" s="65">
        <f t="shared" si="0"/>
        <v>0.03783783783783784</v>
      </c>
      <c r="E18" s="34">
        <v>1.6</v>
      </c>
      <c r="F18" s="34">
        <v>5</v>
      </c>
      <c r="G18" s="70">
        <f t="shared" si="1"/>
        <v>3.4</v>
      </c>
      <c r="H18" s="71">
        <f t="shared" si="2"/>
        <v>56</v>
      </c>
      <c r="I18" s="71">
        <f t="shared" si="3"/>
        <v>175</v>
      </c>
      <c r="J18" s="72">
        <f t="shared" si="4"/>
        <v>119</v>
      </c>
      <c r="K18" s="87" t="str">
        <f t="shared" si="6"/>
        <v>Low</v>
      </c>
      <c r="L18" s="88" t="str">
        <f t="shared" si="5"/>
        <v>Low</v>
      </c>
      <c r="M18" s="52" t="str">
        <f t="shared" si="7"/>
        <v>Dog</v>
      </c>
    </row>
    <row r="19" spans="2:13" ht="15" customHeight="1">
      <c r="B19" s="92" t="s">
        <v>54</v>
      </c>
      <c r="C19" s="39">
        <v>75</v>
      </c>
      <c r="D19" s="65">
        <f t="shared" si="0"/>
        <v>0.08108108108108109</v>
      </c>
      <c r="E19" s="34">
        <v>1.1</v>
      </c>
      <c r="F19" s="35">
        <v>4</v>
      </c>
      <c r="G19" s="70">
        <f t="shared" si="1"/>
        <v>2.9</v>
      </c>
      <c r="H19" s="71">
        <f t="shared" si="2"/>
        <v>82.5</v>
      </c>
      <c r="I19" s="71">
        <f t="shared" si="3"/>
        <v>300</v>
      </c>
      <c r="J19" s="72">
        <f t="shared" si="4"/>
        <v>217.5</v>
      </c>
      <c r="K19" s="87" t="str">
        <f t="shared" si="6"/>
        <v>Low</v>
      </c>
      <c r="L19" s="88" t="str">
        <f t="shared" si="5"/>
        <v>High</v>
      </c>
      <c r="M19" s="52" t="str">
        <f t="shared" si="7"/>
        <v>Workhorse</v>
      </c>
    </row>
    <row r="20" spans="2:13" ht="15" customHeight="1">
      <c r="B20" s="92" t="s">
        <v>55</v>
      </c>
      <c r="C20" s="39">
        <v>90</v>
      </c>
      <c r="D20" s="65">
        <f t="shared" si="0"/>
        <v>0.0972972972972973</v>
      </c>
      <c r="E20" s="34">
        <v>2.25</v>
      </c>
      <c r="F20" s="34">
        <v>7</v>
      </c>
      <c r="G20" s="70">
        <f t="shared" si="1"/>
        <v>4.75</v>
      </c>
      <c r="H20" s="71">
        <f t="shared" si="2"/>
        <v>202.5</v>
      </c>
      <c r="I20" s="71">
        <f t="shared" si="3"/>
        <v>630</v>
      </c>
      <c r="J20" s="72">
        <f t="shared" si="4"/>
        <v>427.5</v>
      </c>
      <c r="K20" s="87" t="str">
        <f t="shared" si="6"/>
        <v>High</v>
      </c>
      <c r="L20" s="88" t="str">
        <f t="shared" si="5"/>
        <v>High</v>
      </c>
      <c r="M20" s="52" t="str">
        <f t="shared" si="7"/>
        <v>Star</v>
      </c>
    </row>
    <row r="21" spans="2:13" ht="15" customHeight="1">
      <c r="B21" s="92" t="s">
        <v>56</v>
      </c>
      <c r="C21" s="39">
        <v>140</v>
      </c>
      <c r="D21" s="65">
        <f t="shared" si="0"/>
        <v>0.15135135135135136</v>
      </c>
      <c r="E21" s="34">
        <v>1.95</v>
      </c>
      <c r="F21" s="34">
        <v>6.5</v>
      </c>
      <c r="G21" s="70">
        <f t="shared" si="1"/>
        <v>4.55</v>
      </c>
      <c r="H21" s="71">
        <f t="shared" si="2"/>
        <v>273</v>
      </c>
      <c r="I21" s="71">
        <f t="shared" si="3"/>
        <v>910</v>
      </c>
      <c r="J21" s="72">
        <f t="shared" si="4"/>
        <v>637</v>
      </c>
      <c r="K21" s="87" t="str">
        <f t="shared" si="6"/>
        <v>High</v>
      </c>
      <c r="L21" s="88" t="str">
        <f t="shared" si="5"/>
        <v>High</v>
      </c>
      <c r="M21" s="52" t="str">
        <f t="shared" si="7"/>
        <v>Star</v>
      </c>
    </row>
    <row r="22" spans="2:13" ht="15" customHeight="1">
      <c r="B22" s="92" t="s">
        <v>57</v>
      </c>
      <c r="C22" s="39">
        <v>25</v>
      </c>
      <c r="D22" s="65">
        <f t="shared" si="0"/>
        <v>0.02702702702702703</v>
      </c>
      <c r="E22" s="34">
        <v>1.95</v>
      </c>
      <c r="F22" s="34">
        <v>6.75</v>
      </c>
      <c r="G22" s="70">
        <f t="shared" si="1"/>
        <v>4.8</v>
      </c>
      <c r="H22" s="71">
        <f t="shared" si="2"/>
        <v>48.75</v>
      </c>
      <c r="I22" s="71">
        <f t="shared" si="3"/>
        <v>168.75</v>
      </c>
      <c r="J22" s="72">
        <f t="shared" si="4"/>
        <v>120</v>
      </c>
      <c r="K22" s="87" t="str">
        <f t="shared" si="6"/>
        <v>High</v>
      </c>
      <c r="L22" s="88" t="str">
        <f t="shared" si="5"/>
        <v>Low</v>
      </c>
      <c r="M22" s="52" t="str">
        <f t="shared" si="7"/>
        <v>Challenge</v>
      </c>
    </row>
    <row r="23" spans="2:13" ht="15" customHeight="1">
      <c r="B23" s="92" t="s">
        <v>58</v>
      </c>
      <c r="C23" s="39">
        <v>120</v>
      </c>
      <c r="D23" s="65">
        <f t="shared" si="0"/>
        <v>0.12972972972972974</v>
      </c>
      <c r="E23" s="34">
        <v>2.3</v>
      </c>
      <c r="F23" s="34">
        <v>7.5</v>
      </c>
      <c r="G23" s="70">
        <f t="shared" si="1"/>
        <v>5.2</v>
      </c>
      <c r="H23" s="71">
        <f t="shared" si="2"/>
        <v>276</v>
      </c>
      <c r="I23" s="71">
        <f t="shared" si="3"/>
        <v>900</v>
      </c>
      <c r="J23" s="72">
        <f t="shared" si="4"/>
        <v>624</v>
      </c>
      <c r="K23" s="87" t="str">
        <f t="shared" si="6"/>
        <v>High</v>
      </c>
      <c r="L23" s="88" t="str">
        <f t="shared" si="5"/>
        <v>High</v>
      </c>
      <c r="M23" s="52" t="str">
        <f t="shared" si="7"/>
        <v>Star</v>
      </c>
    </row>
    <row r="24" spans="2:13" ht="15" customHeight="1" thickBot="1">
      <c r="B24" s="93" t="s">
        <v>59</v>
      </c>
      <c r="C24" s="40">
        <v>95</v>
      </c>
      <c r="D24" s="66">
        <f t="shared" si="0"/>
        <v>0.10270270270270271</v>
      </c>
      <c r="E24" s="36">
        <v>2</v>
      </c>
      <c r="F24" s="36">
        <v>6.5</v>
      </c>
      <c r="G24" s="73">
        <f t="shared" si="1"/>
        <v>4.5</v>
      </c>
      <c r="H24" s="74">
        <f t="shared" si="2"/>
        <v>190</v>
      </c>
      <c r="I24" s="74">
        <f t="shared" si="3"/>
        <v>617.5</v>
      </c>
      <c r="J24" s="75">
        <f t="shared" si="4"/>
        <v>427.5</v>
      </c>
      <c r="K24" s="89" t="str">
        <f t="shared" si="6"/>
        <v>High</v>
      </c>
      <c r="L24" s="90" t="str">
        <f t="shared" si="5"/>
        <v>High</v>
      </c>
      <c r="M24" s="53" t="str">
        <f t="shared" si="7"/>
        <v>Star</v>
      </c>
    </row>
    <row r="25" ht="15" customHeight="1" thickBot="1"/>
    <row r="26" spans="2:10" ht="15" customHeight="1">
      <c r="B26" s="4"/>
      <c r="C26" s="95" t="s">
        <v>27</v>
      </c>
      <c r="D26" s="84"/>
      <c r="H26" s="44" t="s">
        <v>28</v>
      </c>
      <c r="I26" s="44" t="s">
        <v>29</v>
      </c>
      <c r="J26" s="44" t="s">
        <v>30</v>
      </c>
    </row>
    <row r="27" spans="2:10" ht="15" customHeight="1">
      <c r="B27" s="94" t="s">
        <v>26</v>
      </c>
      <c r="C27" s="77">
        <f>SUM(C13:C24)</f>
        <v>925</v>
      </c>
      <c r="D27" s="78">
        <f>SUM(D13:D24)</f>
        <v>1</v>
      </c>
      <c r="E27" s="11"/>
      <c r="F27" s="11"/>
      <c r="G27" s="11"/>
      <c r="H27" s="76">
        <f>SUM(H13:H24)</f>
        <v>1579.25</v>
      </c>
      <c r="I27" s="76">
        <f>SUM(I13:I24)</f>
        <v>5423.75</v>
      </c>
      <c r="J27" s="76">
        <f>SUM(J13:J24)</f>
        <v>3844.5</v>
      </c>
    </row>
    <row r="28" spans="2:10" ht="15" customHeight="1" thickBot="1">
      <c r="B28" s="24"/>
      <c r="C28" s="4"/>
      <c r="D28" s="30"/>
      <c r="E28" s="11"/>
      <c r="F28" s="11"/>
      <c r="G28" s="11"/>
      <c r="H28" s="25"/>
      <c r="I28" s="25"/>
      <c r="J28" s="25"/>
    </row>
    <row r="29" spans="7:11" ht="15" customHeight="1" thickBot="1">
      <c r="G29" s="110" t="s">
        <v>34</v>
      </c>
      <c r="H29" s="111"/>
      <c r="I29" s="11"/>
      <c r="J29" s="110" t="s">
        <v>35</v>
      </c>
      <c r="K29" s="111"/>
    </row>
    <row r="30" spans="7:11" ht="15" customHeight="1">
      <c r="G30" s="106">
        <f>H27/I27</f>
        <v>0.29117308135515096</v>
      </c>
      <c r="H30" s="107"/>
      <c r="I30" s="11"/>
      <c r="J30" s="108">
        <f>J27/C27</f>
        <v>4.156216216216216</v>
      </c>
      <c r="K30" s="109"/>
    </row>
    <row r="31" spans="7:11" ht="15" customHeight="1" thickBot="1">
      <c r="G31" s="104" t="s">
        <v>36</v>
      </c>
      <c r="H31" s="105"/>
      <c r="J31" s="104" t="s">
        <v>82</v>
      </c>
      <c r="K31" s="105"/>
    </row>
    <row r="32" ht="15" customHeight="1" thickBot="1"/>
    <row r="33" spans="8:10" ht="15" customHeight="1" thickBot="1">
      <c r="H33" s="116" t="s">
        <v>44</v>
      </c>
      <c r="I33" s="117"/>
      <c r="J33" s="118"/>
    </row>
    <row r="34" spans="8:10" ht="15" customHeight="1">
      <c r="H34" s="112">
        <f>(100%/COUNT(E13:E65003)*0.8)</f>
        <v>0.06666666666666667</v>
      </c>
      <c r="I34" s="113"/>
      <c r="J34" s="114"/>
    </row>
    <row r="35" spans="8:10" ht="15" customHeight="1" thickBot="1">
      <c r="H35" s="104" t="s">
        <v>46</v>
      </c>
      <c r="I35" s="115"/>
      <c r="J35" s="105"/>
    </row>
    <row r="36" ht="15" customHeight="1"/>
    <row r="37" ht="15" customHeight="1"/>
    <row r="38" ht="15" customHeight="1"/>
  </sheetData>
  <mergeCells count="11">
    <mergeCell ref="H34:J34"/>
    <mergeCell ref="H35:J35"/>
    <mergeCell ref="H33:J33"/>
    <mergeCell ref="L5:M5"/>
    <mergeCell ref="L7:M7"/>
    <mergeCell ref="G31:H31"/>
    <mergeCell ref="J31:K31"/>
    <mergeCell ref="G30:H30"/>
    <mergeCell ref="J30:K30"/>
    <mergeCell ref="G29:H29"/>
    <mergeCell ref="J29:K29"/>
  </mergeCells>
  <hyperlinks>
    <hyperlink ref="B2" r:id="rId1" display="www.rrgconsulting.com"/>
  </hyperlinks>
  <printOptions/>
  <pageMargins left="0.75" right="0.75" top="1" bottom="1" header="0.5" footer="0.5"/>
  <pageSetup fitToHeight="1" fitToWidth="1" horizontalDpi="600" verticalDpi="600" orientation="landscape" scale="90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35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9.28125" style="0" customWidth="1"/>
    <col min="3" max="13" width="10.7109375" style="0" customWidth="1"/>
  </cols>
  <sheetData>
    <row r="1" ht="12.75">
      <c r="B1" s="1" t="s">
        <v>114</v>
      </c>
    </row>
    <row r="2" ht="12.75">
      <c r="B2" s="97" t="s">
        <v>109</v>
      </c>
    </row>
    <row r="4" ht="21" thickBot="1">
      <c r="B4" s="2" t="s">
        <v>0</v>
      </c>
    </row>
    <row r="5" spans="2:13" ht="15.75" thickBot="1">
      <c r="B5" s="32" t="s">
        <v>37</v>
      </c>
      <c r="H5" s="11"/>
      <c r="J5" s="1" t="s">
        <v>1</v>
      </c>
      <c r="L5" s="100"/>
      <c r="M5" s="101"/>
    </row>
    <row r="6" ht="13.5" thickBot="1"/>
    <row r="7" spans="2:13" ht="13.5" thickBot="1">
      <c r="B7" s="60"/>
      <c r="C7" s="61"/>
      <c r="D7" s="62"/>
      <c r="E7" s="59"/>
      <c r="G7" s="37"/>
      <c r="J7" s="1" t="s">
        <v>31</v>
      </c>
      <c r="L7" s="102"/>
      <c r="M7" s="103"/>
    </row>
    <row r="8" ht="13.5" thickBot="1">
      <c r="B8" s="1"/>
    </row>
    <row r="9" spans="2:20" ht="15" customHeight="1" thickBot="1">
      <c r="B9" s="8" t="s">
        <v>2</v>
      </c>
      <c r="C9" s="5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5" t="s">
        <v>8</v>
      </c>
      <c r="I9" s="8" t="s">
        <v>9</v>
      </c>
      <c r="J9" s="8" t="s">
        <v>10</v>
      </c>
      <c r="K9" s="8" t="s">
        <v>11</v>
      </c>
      <c r="L9" s="8" t="s">
        <v>12</v>
      </c>
      <c r="M9" s="8" t="s">
        <v>13</v>
      </c>
      <c r="N9" s="3"/>
      <c r="O9" s="3"/>
      <c r="P9" s="3"/>
      <c r="Q9" s="3"/>
      <c r="R9" s="3"/>
      <c r="S9" s="3"/>
      <c r="T9" s="3"/>
    </row>
    <row r="10" spans="2:41" ht="12.75">
      <c r="B10" s="9" t="s">
        <v>14</v>
      </c>
      <c r="C10" s="6" t="s">
        <v>15</v>
      </c>
      <c r="D10" s="9" t="s">
        <v>40</v>
      </c>
      <c r="E10" s="9" t="s">
        <v>17</v>
      </c>
      <c r="F10" s="9" t="s">
        <v>18</v>
      </c>
      <c r="G10" s="9" t="s">
        <v>43</v>
      </c>
      <c r="H10" s="6" t="s">
        <v>26</v>
      </c>
      <c r="I10" s="9" t="s">
        <v>26</v>
      </c>
      <c r="J10" s="9" t="s">
        <v>26</v>
      </c>
      <c r="K10" s="9" t="s">
        <v>39</v>
      </c>
      <c r="L10" s="9" t="s">
        <v>40</v>
      </c>
      <c r="M10" s="9" t="s">
        <v>21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2.75">
      <c r="B11" s="10"/>
      <c r="C11" s="7" t="s">
        <v>41</v>
      </c>
      <c r="D11" s="10" t="s">
        <v>16</v>
      </c>
      <c r="E11" s="10" t="s">
        <v>22</v>
      </c>
      <c r="F11" s="10" t="s">
        <v>19</v>
      </c>
      <c r="G11" s="10" t="s">
        <v>42</v>
      </c>
      <c r="H11" s="7" t="s">
        <v>22</v>
      </c>
      <c r="I11" s="10" t="s">
        <v>38</v>
      </c>
      <c r="J11" s="10" t="s">
        <v>39</v>
      </c>
      <c r="K11" s="10" t="s">
        <v>24</v>
      </c>
      <c r="L11" s="10" t="s">
        <v>24</v>
      </c>
      <c r="M11" s="10" t="s">
        <v>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ht="13.5" thickBot="1">
      <c r="B12" s="12" t="s">
        <v>60</v>
      </c>
      <c r="C12" s="7"/>
      <c r="D12" s="10"/>
      <c r="E12" s="10"/>
      <c r="F12" s="10"/>
      <c r="G12" s="13" t="s">
        <v>20</v>
      </c>
      <c r="H12" s="14" t="s">
        <v>32</v>
      </c>
      <c r="I12" s="13" t="s">
        <v>33</v>
      </c>
      <c r="J12" s="13" t="s">
        <v>23</v>
      </c>
      <c r="K12" s="10"/>
      <c r="L12" s="10"/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13" ht="15" customHeight="1">
      <c r="B13" s="41"/>
      <c r="C13" s="38"/>
      <c r="D13" s="18" t="e">
        <f aca="true" t="shared" si="0" ref="D13:D24">C13/$C$27</f>
        <v>#DIV/0!</v>
      </c>
      <c r="E13" s="33"/>
      <c r="F13" s="33"/>
      <c r="G13" s="54">
        <f aca="true" t="shared" si="1" ref="G13:G24">F13-E13</f>
        <v>0</v>
      </c>
      <c r="H13" s="21">
        <f aca="true" t="shared" si="2" ref="H13:H24">E13*C13</f>
        <v>0</v>
      </c>
      <c r="I13" s="21">
        <f aca="true" t="shared" si="3" ref="I13:I24">F13*C13</f>
        <v>0</v>
      </c>
      <c r="J13" s="45">
        <f aca="true" t="shared" si="4" ref="J13:J24">I13-H13</f>
        <v>0</v>
      </c>
      <c r="K13" s="48" t="e">
        <f aca="true" t="shared" si="5" ref="K13:K24">IF(G13&lt;$J$30,"Low","High")</f>
        <v>#DIV/0!</v>
      </c>
      <c r="L13" s="15" t="e">
        <f aca="true" t="shared" si="6" ref="L13:L24">IF(D13&lt;$H$34,"Low","High")</f>
        <v>#DIV/0!</v>
      </c>
      <c r="M13" s="51" t="e">
        <f aca="true" t="shared" si="7" ref="M13:M24">IF(AND(K13="Low",L13="Low"),"Dog",IF(AND(K13="Low",L13="High"),"Workhorse",IF(AND(K13="High",L13="Low"),"Challenge",IF(AND(K13="High",L13="High"),"Star",""))))</f>
        <v>#DIV/0!</v>
      </c>
    </row>
    <row r="14" spans="2:13" ht="15" customHeight="1">
      <c r="B14" s="42"/>
      <c r="C14" s="39"/>
      <c r="D14" s="19" t="e">
        <f t="shared" si="0"/>
        <v>#DIV/0!</v>
      </c>
      <c r="E14" s="34"/>
      <c r="F14" s="34"/>
      <c r="G14" s="55">
        <f t="shared" si="1"/>
        <v>0</v>
      </c>
      <c r="H14" s="22">
        <f t="shared" si="2"/>
        <v>0</v>
      </c>
      <c r="I14" s="22">
        <f t="shared" si="3"/>
        <v>0</v>
      </c>
      <c r="J14" s="46">
        <f t="shared" si="4"/>
        <v>0</v>
      </c>
      <c r="K14" s="49" t="e">
        <f t="shared" si="5"/>
        <v>#DIV/0!</v>
      </c>
      <c r="L14" s="16" t="e">
        <f t="shared" si="6"/>
        <v>#DIV/0!</v>
      </c>
      <c r="M14" s="52" t="e">
        <f t="shared" si="7"/>
        <v>#DIV/0!</v>
      </c>
    </row>
    <row r="15" spans="2:13" ht="15" customHeight="1">
      <c r="B15" s="42"/>
      <c r="C15" s="39"/>
      <c r="D15" s="19" t="e">
        <f t="shared" si="0"/>
        <v>#DIV/0!</v>
      </c>
      <c r="E15" s="34"/>
      <c r="F15" s="34"/>
      <c r="G15" s="55">
        <f t="shared" si="1"/>
        <v>0</v>
      </c>
      <c r="H15" s="22">
        <f t="shared" si="2"/>
        <v>0</v>
      </c>
      <c r="I15" s="22">
        <f t="shared" si="3"/>
        <v>0</v>
      </c>
      <c r="J15" s="46">
        <f t="shared" si="4"/>
        <v>0</v>
      </c>
      <c r="K15" s="49" t="e">
        <f t="shared" si="5"/>
        <v>#DIV/0!</v>
      </c>
      <c r="L15" s="16" t="e">
        <f t="shared" si="6"/>
        <v>#DIV/0!</v>
      </c>
      <c r="M15" s="52" t="e">
        <f t="shared" si="7"/>
        <v>#DIV/0!</v>
      </c>
    </row>
    <row r="16" spans="2:13" ht="15" customHeight="1">
      <c r="B16" s="42"/>
      <c r="C16" s="39"/>
      <c r="D16" s="19" t="e">
        <f t="shared" si="0"/>
        <v>#DIV/0!</v>
      </c>
      <c r="E16" s="34"/>
      <c r="F16" s="34"/>
      <c r="G16" s="55">
        <f t="shared" si="1"/>
        <v>0</v>
      </c>
      <c r="H16" s="22">
        <f t="shared" si="2"/>
        <v>0</v>
      </c>
      <c r="I16" s="22">
        <f t="shared" si="3"/>
        <v>0</v>
      </c>
      <c r="J16" s="46">
        <f t="shared" si="4"/>
        <v>0</v>
      </c>
      <c r="K16" s="49" t="e">
        <f t="shared" si="5"/>
        <v>#DIV/0!</v>
      </c>
      <c r="L16" s="16" t="e">
        <f t="shared" si="6"/>
        <v>#DIV/0!</v>
      </c>
      <c r="M16" s="52" t="e">
        <f t="shared" si="7"/>
        <v>#DIV/0!</v>
      </c>
    </row>
    <row r="17" spans="2:13" ht="15" customHeight="1">
      <c r="B17" s="42"/>
      <c r="C17" s="39"/>
      <c r="D17" s="19" t="e">
        <f t="shared" si="0"/>
        <v>#DIV/0!</v>
      </c>
      <c r="E17" s="34"/>
      <c r="F17" s="34"/>
      <c r="G17" s="55">
        <f t="shared" si="1"/>
        <v>0</v>
      </c>
      <c r="H17" s="22">
        <f t="shared" si="2"/>
        <v>0</v>
      </c>
      <c r="I17" s="22">
        <f t="shared" si="3"/>
        <v>0</v>
      </c>
      <c r="J17" s="46">
        <f t="shared" si="4"/>
        <v>0</v>
      </c>
      <c r="K17" s="49" t="e">
        <f t="shared" si="5"/>
        <v>#DIV/0!</v>
      </c>
      <c r="L17" s="16" t="e">
        <f t="shared" si="6"/>
        <v>#DIV/0!</v>
      </c>
      <c r="M17" s="52" t="e">
        <f t="shared" si="7"/>
        <v>#DIV/0!</v>
      </c>
    </row>
    <row r="18" spans="2:13" ht="15" customHeight="1">
      <c r="B18" s="42"/>
      <c r="C18" s="39"/>
      <c r="D18" s="19" t="e">
        <f t="shared" si="0"/>
        <v>#DIV/0!</v>
      </c>
      <c r="E18" s="34"/>
      <c r="F18" s="34"/>
      <c r="G18" s="55">
        <f t="shared" si="1"/>
        <v>0</v>
      </c>
      <c r="H18" s="22">
        <f t="shared" si="2"/>
        <v>0</v>
      </c>
      <c r="I18" s="22">
        <f t="shared" si="3"/>
        <v>0</v>
      </c>
      <c r="J18" s="46">
        <f t="shared" si="4"/>
        <v>0</v>
      </c>
      <c r="K18" s="49" t="e">
        <f t="shared" si="5"/>
        <v>#DIV/0!</v>
      </c>
      <c r="L18" s="16" t="e">
        <f t="shared" si="6"/>
        <v>#DIV/0!</v>
      </c>
      <c r="M18" s="52" t="e">
        <f t="shared" si="7"/>
        <v>#DIV/0!</v>
      </c>
    </row>
    <row r="19" spans="2:13" ht="15" customHeight="1">
      <c r="B19" s="42"/>
      <c r="C19" s="39"/>
      <c r="D19" s="19" t="e">
        <f t="shared" si="0"/>
        <v>#DIV/0!</v>
      </c>
      <c r="E19" s="34"/>
      <c r="F19" s="35"/>
      <c r="G19" s="55">
        <f t="shared" si="1"/>
        <v>0</v>
      </c>
      <c r="H19" s="22">
        <f t="shared" si="2"/>
        <v>0</v>
      </c>
      <c r="I19" s="22">
        <f t="shared" si="3"/>
        <v>0</v>
      </c>
      <c r="J19" s="46">
        <f t="shared" si="4"/>
        <v>0</v>
      </c>
      <c r="K19" s="49" t="e">
        <f t="shared" si="5"/>
        <v>#DIV/0!</v>
      </c>
      <c r="L19" s="16" t="e">
        <f t="shared" si="6"/>
        <v>#DIV/0!</v>
      </c>
      <c r="M19" s="52" t="e">
        <f t="shared" si="7"/>
        <v>#DIV/0!</v>
      </c>
    </row>
    <row r="20" spans="2:13" ht="15" customHeight="1">
      <c r="B20" s="42"/>
      <c r="C20" s="39"/>
      <c r="D20" s="19" t="e">
        <f t="shared" si="0"/>
        <v>#DIV/0!</v>
      </c>
      <c r="E20" s="34"/>
      <c r="F20" s="34"/>
      <c r="G20" s="55">
        <f t="shared" si="1"/>
        <v>0</v>
      </c>
      <c r="H20" s="22">
        <f t="shared" si="2"/>
        <v>0</v>
      </c>
      <c r="I20" s="22">
        <f t="shared" si="3"/>
        <v>0</v>
      </c>
      <c r="J20" s="46">
        <f t="shared" si="4"/>
        <v>0</v>
      </c>
      <c r="K20" s="49" t="e">
        <f t="shared" si="5"/>
        <v>#DIV/0!</v>
      </c>
      <c r="L20" s="16" t="e">
        <f t="shared" si="6"/>
        <v>#DIV/0!</v>
      </c>
      <c r="M20" s="52" t="e">
        <f t="shared" si="7"/>
        <v>#DIV/0!</v>
      </c>
    </row>
    <row r="21" spans="2:13" ht="15" customHeight="1">
      <c r="B21" s="42"/>
      <c r="C21" s="39"/>
      <c r="D21" s="19" t="e">
        <f t="shared" si="0"/>
        <v>#DIV/0!</v>
      </c>
      <c r="E21" s="34"/>
      <c r="F21" s="34"/>
      <c r="G21" s="55">
        <f t="shared" si="1"/>
        <v>0</v>
      </c>
      <c r="H21" s="22">
        <f t="shared" si="2"/>
        <v>0</v>
      </c>
      <c r="I21" s="22">
        <f t="shared" si="3"/>
        <v>0</v>
      </c>
      <c r="J21" s="46">
        <f t="shared" si="4"/>
        <v>0</v>
      </c>
      <c r="K21" s="49" t="e">
        <f t="shared" si="5"/>
        <v>#DIV/0!</v>
      </c>
      <c r="L21" s="16" t="e">
        <f t="shared" si="6"/>
        <v>#DIV/0!</v>
      </c>
      <c r="M21" s="52" t="e">
        <f t="shared" si="7"/>
        <v>#DIV/0!</v>
      </c>
    </row>
    <row r="22" spans="2:13" ht="15" customHeight="1">
      <c r="B22" s="42"/>
      <c r="C22" s="39"/>
      <c r="D22" s="19" t="e">
        <f t="shared" si="0"/>
        <v>#DIV/0!</v>
      </c>
      <c r="E22" s="34"/>
      <c r="F22" s="34"/>
      <c r="G22" s="55">
        <f t="shared" si="1"/>
        <v>0</v>
      </c>
      <c r="H22" s="22">
        <f t="shared" si="2"/>
        <v>0</v>
      </c>
      <c r="I22" s="22">
        <f t="shared" si="3"/>
        <v>0</v>
      </c>
      <c r="J22" s="46">
        <f t="shared" si="4"/>
        <v>0</v>
      </c>
      <c r="K22" s="49" t="e">
        <f t="shared" si="5"/>
        <v>#DIV/0!</v>
      </c>
      <c r="L22" s="16" t="e">
        <f t="shared" si="6"/>
        <v>#DIV/0!</v>
      </c>
      <c r="M22" s="52" t="e">
        <f t="shared" si="7"/>
        <v>#DIV/0!</v>
      </c>
    </row>
    <row r="23" spans="2:13" ht="15" customHeight="1">
      <c r="B23" s="42"/>
      <c r="C23" s="39"/>
      <c r="D23" s="19" t="e">
        <f t="shared" si="0"/>
        <v>#DIV/0!</v>
      </c>
      <c r="E23" s="34"/>
      <c r="F23" s="34"/>
      <c r="G23" s="55">
        <f t="shared" si="1"/>
        <v>0</v>
      </c>
      <c r="H23" s="22">
        <f t="shared" si="2"/>
        <v>0</v>
      </c>
      <c r="I23" s="22">
        <f t="shared" si="3"/>
        <v>0</v>
      </c>
      <c r="J23" s="46">
        <f t="shared" si="4"/>
        <v>0</v>
      </c>
      <c r="K23" s="49" t="e">
        <f t="shared" si="5"/>
        <v>#DIV/0!</v>
      </c>
      <c r="L23" s="16" t="e">
        <f t="shared" si="6"/>
        <v>#DIV/0!</v>
      </c>
      <c r="M23" s="52" t="e">
        <f t="shared" si="7"/>
        <v>#DIV/0!</v>
      </c>
    </row>
    <row r="24" spans="2:13" ht="15" customHeight="1" thickBot="1">
      <c r="B24" s="43"/>
      <c r="C24" s="40"/>
      <c r="D24" s="20" t="e">
        <f t="shared" si="0"/>
        <v>#DIV/0!</v>
      </c>
      <c r="E24" s="36"/>
      <c r="F24" s="36"/>
      <c r="G24" s="56">
        <f t="shared" si="1"/>
        <v>0</v>
      </c>
      <c r="H24" s="23">
        <f t="shared" si="2"/>
        <v>0</v>
      </c>
      <c r="I24" s="23">
        <f t="shared" si="3"/>
        <v>0</v>
      </c>
      <c r="J24" s="47">
        <f t="shared" si="4"/>
        <v>0</v>
      </c>
      <c r="K24" s="50" t="e">
        <f t="shared" si="5"/>
        <v>#DIV/0!</v>
      </c>
      <c r="L24" s="17" t="e">
        <f t="shared" si="6"/>
        <v>#DIV/0!</v>
      </c>
      <c r="M24" s="53" t="e">
        <f t="shared" si="7"/>
        <v>#DIV/0!</v>
      </c>
    </row>
    <row r="25" ht="15" customHeight="1" thickBot="1"/>
    <row r="26" spans="2:10" ht="15" customHeight="1" thickBot="1">
      <c r="B26" s="31"/>
      <c r="C26" s="8" t="s">
        <v>27</v>
      </c>
      <c r="H26" s="44" t="s">
        <v>28</v>
      </c>
      <c r="I26" s="44" t="s">
        <v>29</v>
      </c>
      <c r="J26" s="44" t="s">
        <v>30</v>
      </c>
    </row>
    <row r="27" spans="2:10" ht="15" customHeight="1">
      <c r="B27" s="27" t="s">
        <v>26</v>
      </c>
      <c r="C27" s="29">
        <f>SUM(C13:C24)</f>
        <v>0</v>
      </c>
      <c r="D27" s="28" t="e">
        <f>SUM(D13:D24)</f>
        <v>#DIV/0!</v>
      </c>
      <c r="E27" s="11"/>
      <c r="F27" s="11"/>
      <c r="G27" s="11"/>
      <c r="H27" s="26">
        <f>SUM(H13:H24)</f>
        <v>0</v>
      </c>
      <c r="I27" s="26">
        <f>SUM(I13:I24)</f>
        <v>0</v>
      </c>
      <c r="J27" s="26">
        <f>SUM(J13:J24)</f>
        <v>0</v>
      </c>
    </row>
    <row r="28" spans="2:10" ht="15" customHeight="1" thickBot="1">
      <c r="B28" s="24"/>
      <c r="C28" s="4"/>
      <c r="D28" s="30"/>
      <c r="E28" s="11"/>
      <c r="F28" s="11"/>
      <c r="G28" s="11"/>
      <c r="H28" s="25"/>
      <c r="I28" s="25"/>
      <c r="J28" s="25"/>
    </row>
    <row r="29" spans="7:11" ht="15" customHeight="1" thickBot="1">
      <c r="G29" s="110" t="s">
        <v>34</v>
      </c>
      <c r="H29" s="111"/>
      <c r="I29" s="11"/>
      <c r="J29" s="110" t="s">
        <v>35</v>
      </c>
      <c r="K29" s="111"/>
    </row>
    <row r="30" spans="7:11" ht="15" customHeight="1">
      <c r="G30" s="125" t="e">
        <f>H27/I27</f>
        <v>#DIV/0!</v>
      </c>
      <c r="H30" s="126"/>
      <c r="I30" s="11"/>
      <c r="J30" s="127" t="e">
        <f>J27/C27</f>
        <v>#DIV/0!</v>
      </c>
      <c r="K30" s="128"/>
    </row>
    <row r="31" spans="7:11" ht="15" customHeight="1" thickBot="1">
      <c r="G31" s="122" t="s">
        <v>36</v>
      </c>
      <c r="H31" s="124"/>
      <c r="J31" s="122" t="s">
        <v>45</v>
      </c>
      <c r="K31" s="124"/>
    </row>
    <row r="32" ht="15" customHeight="1" thickBot="1"/>
    <row r="33" spans="8:10" ht="15" customHeight="1" thickBot="1">
      <c r="H33" s="116" t="s">
        <v>44</v>
      </c>
      <c r="I33" s="117"/>
      <c r="J33" s="118"/>
    </row>
    <row r="34" spans="8:10" ht="15" customHeight="1">
      <c r="H34" s="119" t="e">
        <f>(100%/COUNT(E13:E65003)*0.8)</f>
        <v>#DIV/0!</v>
      </c>
      <c r="I34" s="120"/>
      <c r="J34" s="121"/>
    </row>
    <row r="35" spans="8:10" ht="15" customHeight="1" thickBot="1">
      <c r="H35" s="122" t="s">
        <v>46</v>
      </c>
      <c r="I35" s="123"/>
      <c r="J35" s="124"/>
    </row>
    <row r="36" ht="15" customHeight="1"/>
    <row r="37" ht="15" customHeight="1"/>
    <row r="38" ht="15" customHeight="1"/>
  </sheetData>
  <sheetProtection password="CC5C" sheet="1" objects="1" scenarios="1"/>
  <mergeCells count="11">
    <mergeCell ref="J29:K29"/>
    <mergeCell ref="H34:J34"/>
    <mergeCell ref="H35:J35"/>
    <mergeCell ref="H33:J33"/>
    <mergeCell ref="L5:M5"/>
    <mergeCell ref="L7:M7"/>
    <mergeCell ref="G31:H31"/>
    <mergeCell ref="J31:K31"/>
    <mergeCell ref="G30:H30"/>
    <mergeCell ref="J30:K30"/>
    <mergeCell ref="G29:H29"/>
  </mergeCells>
  <hyperlinks>
    <hyperlink ref="B2" r:id="rId1" display="www.rrgconsulting.com"/>
  </hyperlinks>
  <printOptions/>
  <pageMargins left="0.75" right="0.75" top="1" bottom="1" header="0.5" footer="0.5"/>
  <pageSetup fitToHeight="1" fitToWidth="1" horizontalDpi="600" verticalDpi="600" orientation="landscape" scale="90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35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9.28125" style="0" customWidth="1"/>
    <col min="3" max="13" width="10.7109375" style="0" customWidth="1"/>
  </cols>
  <sheetData>
    <row r="1" ht="12.75">
      <c r="B1" s="1" t="s">
        <v>114</v>
      </c>
    </row>
    <row r="2" ht="12.75">
      <c r="B2" s="97" t="s">
        <v>109</v>
      </c>
    </row>
    <row r="4" ht="21" thickBot="1">
      <c r="B4" s="2" t="s">
        <v>0</v>
      </c>
    </row>
    <row r="5" spans="2:13" ht="15.75" thickBot="1">
      <c r="B5" s="32" t="s">
        <v>37</v>
      </c>
      <c r="H5" s="11"/>
      <c r="J5" s="1" t="s">
        <v>1</v>
      </c>
      <c r="L5" s="100"/>
      <c r="M5" s="101"/>
    </row>
    <row r="6" ht="13.5" thickBot="1"/>
    <row r="7" spans="2:13" ht="13.5" thickBot="1">
      <c r="B7" s="60"/>
      <c r="C7" s="61"/>
      <c r="D7" s="62"/>
      <c r="E7" s="59"/>
      <c r="G7" s="37"/>
      <c r="J7" s="1" t="s">
        <v>31</v>
      </c>
      <c r="L7" s="102"/>
      <c r="M7" s="103"/>
    </row>
    <row r="8" ht="13.5" thickBot="1">
      <c r="B8" s="1"/>
    </row>
    <row r="9" spans="2:20" ht="15" customHeight="1" thickBot="1">
      <c r="B9" s="8" t="s">
        <v>2</v>
      </c>
      <c r="C9" s="5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5" t="s">
        <v>8</v>
      </c>
      <c r="I9" s="8" t="s">
        <v>9</v>
      </c>
      <c r="J9" s="8" t="s">
        <v>10</v>
      </c>
      <c r="K9" s="8" t="s">
        <v>11</v>
      </c>
      <c r="L9" s="8" t="s">
        <v>12</v>
      </c>
      <c r="M9" s="8" t="s">
        <v>13</v>
      </c>
      <c r="N9" s="3"/>
      <c r="O9" s="3"/>
      <c r="P9" s="3"/>
      <c r="Q9" s="3"/>
      <c r="R9" s="3"/>
      <c r="S9" s="3"/>
      <c r="T9" s="3"/>
    </row>
    <row r="10" spans="2:41" ht="12.75">
      <c r="B10" s="9" t="s">
        <v>14</v>
      </c>
      <c r="C10" s="6" t="s">
        <v>15</v>
      </c>
      <c r="D10" s="9" t="s">
        <v>40</v>
      </c>
      <c r="E10" s="9" t="s">
        <v>17</v>
      </c>
      <c r="F10" s="9" t="s">
        <v>18</v>
      </c>
      <c r="G10" s="9" t="s">
        <v>43</v>
      </c>
      <c r="H10" s="6" t="s">
        <v>26</v>
      </c>
      <c r="I10" s="9" t="s">
        <v>26</v>
      </c>
      <c r="J10" s="9" t="s">
        <v>26</v>
      </c>
      <c r="K10" s="9" t="s">
        <v>39</v>
      </c>
      <c r="L10" s="9" t="s">
        <v>40</v>
      </c>
      <c r="M10" s="9" t="s">
        <v>21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2.75">
      <c r="B11" s="10"/>
      <c r="C11" s="7" t="s">
        <v>41</v>
      </c>
      <c r="D11" s="10" t="s">
        <v>16</v>
      </c>
      <c r="E11" s="10" t="s">
        <v>22</v>
      </c>
      <c r="F11" s="10" t="s">
        <v>19</v>
      </c>
      <c r="G11" s="10" t="s">
        <v>42</v>
      </c>
      <c r="H11" s="7" t="s">
        <v>22</v>
      </c>
      <c r="I11" s="10" t="s">
        <v>38</v>
      </c>
      <c r="J11" s="10" t="s">
        <v>39</v>
      </c>
      <c r="K11" s="10" t="s">
        <v>24</v>
      </c>
      <c r="L11" s="10" t="s">
        <v>24</v>
      </c>
      <c r="M11" s="10" t="s">
        <v>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ht="13.5" thickBot="1">
      <c r="B12" s="12" t="s">
        <v>61</v>
      </c>
      <c r="C12" s="7"/>
      <c r="D12" s="10"/>
      <c r="E12" s="10"/>
      <c r="F12" s="10"/>
      <c r="G12" s="13" t="s">
        <v>20</v>
      </c>
      <c r="H12" s="14" t="s">
        <v>32</v>
      </c>
      <c r="I12" s="13" t="s">
        <v>33</v>
      </c>
      <c r="J12" s="13" t="s">
        <v>23</v>
      </c>
      <c r="K12" s="10"/>
      <c r="L12" s="10"/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13" ht="15" customHeight="1">
      <c r="B13" s="41"/>
      <c r="C13" s="38"/>
      <c r="D13" s="18" t="e">
        <f aca="true" t="shared" si="0" ref="D13:D24">C13/$C$27</f>
        <v>#DIV/0!</v>
      </c>
      <c r="E13" s="33"/>
      <c r="F13" s="33"/>
      <c r="G13" s="54">
        <f aca="true" t="shared" si="1" ref="G13:G24">F13-E13</f>
        <v>0</v>
      </c>
      <c r="H13" s="21">
        <f aca="true" t="shared" si="2" ref="H13:H24">E13*C13</f>
        <v>0</v>
      </c>
      <c r="I13" s="21">
        <f aca="true" t="shared" si="3" ref="I13:I24">F13*C13</f>
        <v>0</v>
      </c>
      <c r="J13" s="45">
        <f aca="true" t="shared" si="4" ref="J13:J24">I13-H13</f>
        <v>0</v>
      </c>
      <c r="K13" s="48" t="e">
        <f aca="true" t="shared" si="5" ref="K13:K24">IF(G13&lt;$J$30,"Low","High")</f>
        <v>#DIV/0!</v>
      </c>
      <c r="L13" s="15" t="e">
        <f aca="true" t="shared" si="6" ref="L13:L24">IF(D13&lt;$H$34,"Low","High")</f>
        <v>#DIV/0!</v>
      </c>
      <c r="M13" s="51" t="e">
        <f aca="true" t="shared" si="7" ref="M13:M24">IF(AND(K13="Low",L13="Low"),"Dog",IF(AND(K13="Low",L13="High"),"Workhorse",IF(AND(K13="High",L13="Low"),"Challenge",IF(AND(K13="High",L13="High"),"Star",""))))</f>
        <v>#DIV/0!</v>
      </c>
    </row>
    <row r="14" spans="2:13" ht="15" customHeight="1">
      <c r="B14" s="42"/>
      <c r="C14" s="39"/>
      <c r="D14" s="19" t="e">
        <f t="shared" si="0"/>
        <v>#DIV/0!</v>
      </c>
      <c r="E14" s="34"/>
      <c r="F14" s="34"/>
      <c r="G14" s="55">
        <f t="shared" si="1"/>
        <v>0</v>
      </c>
      <c r="H14" s="22">
        <f t="shared" si="2"/>
        <v>0</v>
      </c>
      <c r="I14" s="22">
        <f t="shared" si="3"/>
        <v>0</v>
      </c>
      <c r="J14" s="46">
        <f t="shared" si="4"/>
        <v>0</v>
      </c>
      <c r="K14" s="49" t="e">
        <f t="shared" si="5"/>
        <v>#DIV/0!</v>
      </c>
      <c r="L14" s="16" t="e">
        <f t="shared" si="6"/>
        <v>#DIV/0!</v>
      </c>
      <c r="M14" s="52" t="e">
        <f t="shared" si="7"/>
        <v>#DIV/0!</v>
      </c>
    </row>
    <row r="15" spans="2:13" ht="15" customHeight="1">
      <c r="B15" s="42"/>
      <c r="C15" s="39"/>
      <c r="D15" s="19" t="e">
        <f t="shared" si="0"/>
        <v>#DIV/0!</v>
      </c>
      <c r="E15" s="34"/>
      <c r="F15" s="34"/>
      <c r="G15" s="55">
        <f t="shared" si="1"/>
        <v>0</v>
      </c>
      <c r="H15" s="22">
        <f t="shared" si="2"/>
        <v>0</v>
      </c>
      <c r="I15" s="22">
        <f t="shared" si="3"/>
        <v>0</v>
      </c>
      <c r="J15" s="46">
        <f t="shared" si="4"/>
        <v>0</v>
      </c>
      <c r="K15" s="49" t="e">
        <f t="shared" si="5"/>
        <v>#DIV/0!</v>
      </c>
      <c r="L15" s="16" t="e">
        <f t="shared" si="6"/>
        <v>#DIV/0!</v>
      </c>
      <c r="M15" s="52" t="e">
        <f t="shared" si="7"/>
        <v>#DIV/0!</v>
      </c>
    </row>
    <row r="16" spans="2:13" ht="15" customHeight="1">
      <c r="B16" s="42"/>
      <c r="C16" s="39"/>
      <c r="D16" s="19" t="e">
        <f t="shared" si="0"/>
        <v>#DIV/0!</v>
      </c>
      <c r="E16" s="34"/>
      <c r="F16" s="34"/>
      <c r="G16" s="55">
        <f t="shared" si="1"/>
        <v>0</v>
      </c>
      <c r="H16" s="22">
        <f t="shared" si="2"/>
        <v>0</v>
      </c>
      <c r="I16" s="22">
        <f t="shared" si="3"/>
        <v>0</v>
      </c>
      <c r="J16" s="46">
        <f t="shared" si="4"/>
        <v>0</v>
      </c>
      <c r="K16" s="49" t="e">
        <f t="shared" si="5"/>
        <v>#DIV/0!</v>
      </c>
      <c r="L16" s="16" t="e">
        <f t="shared" si="6"/>
        <v>#DIV/0!</v>
      </c>
      <c r="M16" s="52" t="e">
        <f t="shared" si="7"/>
        <v>#DIV/0!</v>
      </c>
    </row>
    <row r="17" spans="2:13" ht="15" customHeight="1">
      <c r="B17" s="42"/>
      <c r="C17" s="39"/>
      <c r="D17" s="19" t="e">
        <f t="shared" si="0"/>
        <v>#DIV/0!</v>
      </c>
      <c r="E17" s="34"/>
      <c r="F17" s="34"/>
      <c r="G17" s="55">
        <f t="shared" si="1"/>
        <v>0</v>
      </c>
      <c r="H17" s="22">
        <f t="shared" si="2"/>
        <v>0</v>
      </c>
      <c r="I17" s="22">
        <f t="shared" si="3"/>
        <v>0</v>
      </c>
      <c r="J17" s="46">
        <f t="shared" si="4"/>
        <v>0</v>
      </c>
      <c r="K17" s="49" t="e">
        <f t="shared" si="5"/>
        <v>#DIV/0!</v>
      </c>
      <c r="L17" s="16" t="e">
        <f t="shared" si="6"/>
        <v>#DIV/0!</v>
      </c>
      <c r="M17" s="52" t="e">
        <f t="shared" si="7"/>
        <v>#DIV/0!</v>
      </c>
    </row>
    <row r="18" spans="2:13" ht="15" customHeight="1">
      <c r="B18" s="42"/>
      <c r="C18" s="39"/>
      <c r="D18" s="19" t="e">
        <f t="shared" si="0"/>
        <v>#DIV/0!</v>
      </c>
      <c r="E18" s="34"/>
      <c r="F18" s="34"/>
      <c r="G18" s="55">
        <f t="shared" si="1"/>
        <v>0</v>
      </c>
      <c r="H18" s="22">
        <f t="shared" si="2"/>
        <v>0</v>
      </c>
      <c r="I18" s="22">
        <f t="shared" si="3"/>
        <v>0</v>
      </c>
      <c r="J18" s="46">
        <f t="shared" si="4"/>
        <v>0</v>
      </c>
      <c r="K18" s="49" t="e">
        <f t="shared" si="5"/>
        <v>#DIV/0!</v>
      </c>
      <c r="L18" s="16" t="e">
        <f t="shared" si="6"/>
        <v>#DIV/0!</v>
      </c>
      <c r="M18" s="52" t="e">
        <f t="shared" si="7"/>
        <v>#DIV/0!</v>
      </c>
    </row>
    <row r="19" spans="2:13" ht="15" customHeight="1">
      <c r="B19" s="42"/>
      <c r="C19" s="39"/>
      <c r="D19" s="19" t="e">
        <f t="shared" si="0"/>
        <v>#DIV/0!</v>
      </c>
      <c r="E19" s="34"/>
      <c r="F19" s="35"/>
      <c r="G19" s="55">
        <f t="shared" si="1"/>
        <v>0</v>
      </c>
      <c r="H19" s="22">
        <f t="shared" si="2"/>
        <v>0</v>
      </c>
      <c r="I19" s="22">
        <f t="shared" si="3"/>
        <v>0</v>
      </c>
      <c r="J19" s="46">
        <f t="shared" si="4"/>
        <v>0</v>
      </c>
      <c r="K19" s="49" t="e">
        <f t="shared" si="5"/>
        <v>#DIV/0!</v>
      </c>
      <c r="L19" s="16" t="e">
        <f t="shared" si="6"/>
        <v>#DIV/0!</v>
      </c>
      <c r="M19" s="52" t="e">
        <f t="shared" si="7"/>
        <v>#DIV/0!</v>
      </c>
    </row>
    <row r="20" spans="2:13" ht="15" customHeight="1">
      <c r="B20" s="42"/>
      <c r="C20" s="39"/>
      <c r="D20" s="19" t="e">
        <f t="shared" si="0"/>
        <v>#DIV/0!</v>
      </c>
      <c r="E20" s="34"/>
      <c r="F20" s="34"/>
      <c r="G20" s="55">
        <f t="shared" si="1"/>
        <v>0</v>
      </c>
      <c r="H20" s="22">
        <f t="shared" si="2"/>
        <v>0</v>
      </c>
      <c r="I20" s="22">
        <f t="shared" si="3"/>
        <v>0</v>
      </c>
      <c r="J20" s="46">
        <f t="shared" si="4"/>
        <v>0</v>
      </c>
      <c r="K20" s="49" t="e">
        <f t="shared" si="5"/>
        <v>#DIV/0!</v>
      </c>
      <c r="L20" s="16" t="e">
        <f t="shared" si="6"/>
        <v>#DIV/0!</v>
      </c>
      <c r="M20" s="52" t="e">
        <f t="shared" si="7"/>
        <v>#DIV/0!</v>
      </c>
    </row>
    <row r="21" spans="2:13" ht="15" customHeight="1">
      <c r="B21" s="42"/>
      <c r="C21" s="39"/>
      <c r="D21" s="19" t="e">
        <f t="shared" si="0"/>
        <v>#DIV/0!</v>
      </c>
      <c r="E21" s="34"/>
      <c r="F21" s="34"/>
      <c r="G21" s="55">
        <f t="shared" si="1"/>
        <v>0</v>
      </c>
      <c r="H21" s="22">
        <f t="shared" si="2"/>
        <v>0</v>
      </c>
      <c r="I21" s="22">
        <f t="shared" si="3"/>
        <v>0</v>
      </c>
      <c r="J21" s="46">
        <f t="shared" si="4"/>
        <v>0</v>
      </c>
      <c r="K21" s="49" t="e">
        <f t="shared" si="5"/>
        <v>#DIV/0!</v>
      </c>
      <c r="L21" s="16" t="e">
        <f t="shared" si="6"/>
        <v>#DIV/0!</v>
      </c>
      <c r="M21" s="52" t="e">
        <f t="shared" si="7"/>
        <v>#DIV/0!</v>
      </c>
    </row>
    <row r="22" spans="2:13" ht="15" customHeight="1">
      <c r="B22" s="42"/>
      <c r="C22" s="39"/>
      <c r="D22" s="19" t="e">
        <f t="shared" si="0"/>
        <v>#DIV/0!</v>
      </c>
      <c r="E22" s="34"/>
      <c r="F22" s="34"/>
      <c r="G22" s="55">
        <f t="shared" si="1"/>
        <v>0</v>
      </c>
      <c r="H22" s="22">
        <f t="shared" si="2"/>
        <v>0</v>
      </c>
      <c r="I22" s="22">
        <f t="shared" si="3"/>
        <v>0</v>
      </c>
      <c r="J22" s="46">
        <f t="shared" si="4"/>
        <v>0</v>
      </c>
      <c r="K22" s="49" t="e">
        <f t="shared" si="5"/>
        <v>#DIV/0!</v>
      </c>
      <c r="L22" s="16" t="e">
        <f t="shared" si="6"/>
        <v>#DIV/0!</v>
      </c>
      <c r="M22" s="52" t="e">
        <f t="shared" si="7"/>
        <v>#DIV/0!</v>
      </c>
    </row>
    <row r="23" spans="2:13" ht="15" customHeight="1">
      <c r="B23" s="42"/>
      <c r="C23" s="39"/>
      <c r="D23" s="19" t="e">
        <f t="shared" si="0"/>
        <v>#DIV/0!</v>
      </c>
      <c r="E23" s="34"/>
      <c r="F23" s="34"/>
      <c r="G23" s="55">
        <f t="shared" si="1"/>
        <v>0</v>
      </c>
      <c r="H23" s="22">
        <f t="shared" si="2"/>
        <v>0</v>
      </c>
      <c r="I23" s="22">
        <f t="shared" si="3"/>
        <v>0</v>
      </c>
      <c r="J23" s="46">
        <f t="shared" si="4"/>
        <v>0</v>
      </c>
      <c r="K23" s="49" t="e">
        <f t="shared" si="5"/>
        <v>#DIV/0!</v>
      </c>
      <c r="L23" s="16" t="e">
        <f t="shared" si="6"/>
        <v>#DIV/0!</v>
      </c>
      <c r="M23" s="52" t="e">
        <f t="shared" si="7"/>
        <v>#DIV/0!</v>
      </c>
    </row>
    <row r="24" spans="2:13" ht="15" customHeight="1" thickBot="1">
      <c r="B24" s="43"/>
      <c r="C24" s="40"/>
      <c r="D24" s="20" t="e">
        <f t="shared" si="0"/>
        <v>#DIV/0!</v>
      </c>
      <c r="E24" s="36"/>
      <c r="F24" s="36"/>
      <c r="G24" s="56">
        <f t="shared" si="1"/>
        <v>0</v>
      </c>
      <c r="H24" s="23">
        <f t="shared" si="2"/>
        <v>0</v>
      </c>
      <c r="I24" s="23">
        <f t="shared" si="3"/>
        <v>0</v>
      </c>
      <c r="J24" s="47">
        <f t="shared" si="4"/>
        <v>0</v>
      </c>
      <c r="K24" s="50" t="e">
        <f t="shared" si="5"/>
        <v>#DIV/0!</v>
      </c>
      <c r="L24" s="17" t="e">
        <f t="shared" si="6"/>
        <v>#DIV/0!</v>
      </c>
      <c r="M24" s="53" t="e">
        <f t="shared" si="7"/>
        <v>#DIV/0!</v>
      </c>
    </row>
    <row r="25" ht="15" customHeight="1" thickBot="1"/>
    <row r="26" spans="2:10" ht="15" customHeight="1" thickBot="1">
      <c r="B26" s="31"/>
      <c r="C26" s="8" t="s">
        <v>27</v>
      </c>
      <c r="H26" s="44" t="s">
        <v>28</v>
      </c>
      <c r="I26" s="44" t="s">
        <v>29</v>
      </c>
      <c r="J26" s="44" t="s">
        <v>30</v>
      </c>
    </row>
    <row r="27" spans="2:10" ht="15" customHeight="1">
      <c r="B27" s="27" t="s">
        <v>26</v>
      </c>
      <c r="C27" s="29">
        <f>SUM(C13:C24)</f>
        <v>0</v>
      </c>
      <c r="D27" s="28" t="e">
        <f>SUM(D13:D24)</f>
        <v>#DIV/0!</v>
      </c>
      <c r="E27" s="11"/>
      <c r="F27" s="11"/>
      <c r="G27" s="11"/>
      <c r="H27" s="26">
        <f>SUM(H13:H24)</f>
        <v>0</v>
      </c>
      <c r="I27" s="26">
        <f>SUM(I13:I24)</f>
        <v>0</v>
      </c>
      <c r="J27" s="26">
        <f>SUM(J13:J24)</f>
        <v>0</v>
      </c>
    </row>
    <row r="28" spans="2:10" ht="15" customHeight="1" thickBot="1">
      <c r="B28" s="24"/>
      <c r="C28" s="4"/>
      <c r="D28" s="30"/>
      <c r="E28" s="11"/>
      <c r="F28" s="11"/>
      <c r="G28" s="11"/>
      <c r="H28" s="25"/>
      <c r="I28" s="25"/>
      <c r="J28" s="25"/>
    </row>
    <row r="29" spans="7:11" ht="15" customHeight="1" thickBot="1">
      <c r="G29" s="110" t="s">
        <v>34</v>
      </c>
      <c r="H29" s="111"/>
      <c r="I29" s="11"/>
      <c r="J29" s="110" t="s">
        <v>35</v>
      </c>
      <c r="K29" s="111"/>
    </row>
    <row r="30" spans="7:11" ht="15" customHeight="1">
      <c r="G30" s="125" t="e">
        <f>H27/I27</f>
        <v>#DIV/0!</v>
      </c>
      <c r="H30" s="126"/>
      <c r="I30" s="11"/>
      <c r="J30" s="127" t="e">
        <f>J27/C27</f>
        <v>#DIV/0!</v>
      </c>
      <c r="K30" s="128"/>
    </row>
    <row r="31" spans="7:11" ht="15" customHeight="1" thickBot="1">
      <c r="G31" s="122" t="s">
        <v>36</v>
      </c>
      <c r="H31" s="124"/>
      <c r="J31" s="122" t="s">
        <v>45</v>
      </c>
      <c r="K31" s="124"/>
    </row>
    <row r="32" ht="15" customHeight="1" thickBot="1"/>
    <row r="33" spans="8:10" ht="15" customHeight="1" thickBot="1">
      <c r="H33" s="116" t="s">
        <v>44</v>
      </c>
      <c r="I33" s="117"/>
      <c r="J33" s="118"/>
    </row>
    <row r="34" spans="8:10" ht="15" customHeight="1">
      <c r="H34" s="119" t="e">
        <f>(100%/COUNT(E13:E65003)*0.8)</f>
        <v>#DIV/0!</v>
      </c>
      <c r="I34" s="120"/>
      <c r="J34" s="121"/>
    </row>
    <row r="35" spans="8:10" ht="15" customHeight="1" thickBot="1">
      <c r="H35" s="122" t="s">
        <v>46</v>
      </c>
      <c r="I35" s="123"/>
      <c r="J35" s="124"/>
    </row>
    <row r="36" ht="15" customHeight="1"/>
    <row r="37" ht="15" customHeight="1"/>
    <row r="38" ht="15" customHeight="1"/>
  </sheetData>
  <sheetProtection password="CC5C" sheet="1" objects="1" scenarios="1"/>
  <mergeCells count="11">
    <mergeCell ref="L5:M5"/>
    <mergeCell ref="L7:M7"/>
    <mergeCell ref="G31:H31"/>
    <mergeCell ref="J31:K31"/>
    <mergeCell ref="G30:H30"/>
    <mergeCell ref="J30:K30"/>
    <mergeCell ref="G29:H29"/>
    <mergeCell ref="J29:K29"/>
    <mergeCell ref="H34:J34"/>
    <mergeCell ref="H35:J35"/>
    <mergeCell ref="H33:J33"/>
  </mergeCells>
  <hyperlinks>
    <hyperlink ref="B2" r:id="rId1" display="www.rrgconsulting.com"/>
  </hyperlinks>
  <printOptions/>
  <pageMargins left="0.75" right="0.75" top="1" bottom="1" header="0.5" footer="0.5"/>
  <pageSetup fitToHeight="1" fitToWidth="1" horizontalDpi="600" verticalDpi="600" orientation="landscape" scale="90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35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9.28125" style="0" customWidth="1"/>
    <col min="3" max="13" width="10.7109375" style="0" customWidth="1"/>
  </cols>
  <sheetData>
    <row r="1" ht="12.75">
      <c r="B1" s="1" t="s">
        <v>114</v>
      </c>
    </row>
    <row r="2" ht="12.75">
      <c r="B2" s="97" t="s">
        <v>109</v>
      </c>
    </row>
    <row r="4" ht="21" thickBot="1">
      <c r="B4" s="2" t="s">
        <v>0</v>
      </c>
    </row>
    <row r="5" spans="2:13" ht="15.75" thickBot="1">
      <c r="B5" s="32" t="s">
        <v>37</v>
      </c>
      <c r="H5" s="11"/>
      <c r="J5" s="1" t="s">
        <v>1</v>
      </c>
      <c r="L5" s="100"/>
      <c r="M5" s="101"/>
    </row>
    <row r="6" ht="13.5" thickBot="1"/>
    <row r="7" spans="2:13" ht="13.5" thickBot="1">
      <c r="B7" s="60"/>
      <c r="C7" s="61"/>
      <c r="D7" s="62"/>
      <c r="E7" s="59"/>
      <c r="G7" s="37"/>
      <c r="J7" s="1" t="s">
        <v>31</v>
      </c>
      <c r="L7" s="102"/>
      <c r="M7" s="103"/>
    </row>
    <row r="8" ht="13.5" thickBot="1">
      <c r="B8" s="1"/>
    </row>
    <row r="9" spans="2:20" ht="15" customHeight="1" thickBot="1">
      <c r="B9" s="8" t="s">
        <v>2</v>
      </c>
      <c r="C9" s="5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5" t="s">
        <v>8</v>
      </c>
      <c r="I9" s="8" t="s">
        <v>9</v>
      </c>
      <c r="J9" s="8" t="s">
        <v>10</v>
      </c>
      <c r="K9" s="8" t="s">
        <v>11</v>
      </c>
      <c r="L9" s="8" t="s">
        <v>12</v>
      </c>
      <c r="M9" s="8" t="s">
        <v>13</v>
      </c>
      <c r="N9" s="3"/>
      <c r="O9" s="3"/>
      <c r="P9" s="3"/>
      <c r="Q9" s="3"/>
      <c r="R9" s="3"/>
      <c r="S9" s="3"/>
      <c r="T9" s="3"/>
    </row>
    <row r="10" spans="2:41" ht="12.75">
      <c r="B10" s="9" t="s">
        <v>14</v>
      </c>
      <c r="C10" s="6" t="s">
        <v>15</v>
      </c>
      <c r="D10" s="9" t="s">
        <v>40</v>
      </c>
      <c r="E10" s="9" t="s">
        <v>17</v>
      </c>
      <c r="F10" s="9" t="s">
        <v>18</v>
      </c>
      <c r="G10" s="9" t="s">
        <v>43</v>
      </c>
      <c r="H10" s="6" t="s">
        <v>26</v>
      </c>
      <c r="I10" s="9" t="s">
        <v>26</v>
      </c>
      <c r="J10" s="9" t="s">
        <v>26</v>
      </c>
      <c r="K10" s="9" t="s">
        <v>39</v>
      </c>
      <c r="L10" s="9" t="s">
        <v>40</v>
      </c>
      <c r="M10" s="9" t="s">
        <v>21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2.75">
      <c r="B11" s="10"/>
      <c r="C11" s="7" t="s">
        <v>41</v>
      </c>
      <c r="D11" s="10" t="s">
        <v>16</v>
      </c>
      <c r="E11" s="10" t="s">
        <v>22</v>
      </c>
      <c r="F11" s="10" t="s">
        <v>19</v>
      </c>
      <c r="G11" s="10" t="s">
        <v>42</v>
      </c>
      <c r="H11" s="7" t="s">
        <v>22</v>
      </c>
      <c r="I11" s="10" t="s">
        <v>38</v>
      </c>
      <c r="J11" s="10" t="s">
        <v>39</v>
      </c>
      <c r="K11" s="10" t="s">
        <v>24</v>
      </c>
      <c r="L11" s="10" t="s">
        <v>24</v>
      </c>
      <c r="M11" s="10" t="s">
        <v>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ht="13.5" thickBot="1">
      <c r="B12" s="12" t="s">
        <v>62</v>
      </c>
      <c r="C12" s="7"/>
      <c r="D12" s="10"/>
      <c r="E12" s="10"/>
      <c r="F12" s="10"/>
      <c r="G12" s="13" t="s">
        <v>20</v>
      </c>
      <c r="H12" s="14" t="s">
        <v>32</v>
      </c>
      <c r="I12" s="13" t="s">
        <v>33</v>
      </c>
      <c r="J12" s="13" t="s">
        <v>23</v>
      </c>
      <c r="K12" s="10"/>
      <c r="L12" s="10"/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13" ht="15" customHeight="1">
      <c r="B13" s="41"/>
      <c r="C13" s="38"/>
      <c r="D13" s="18" t="e">
        <f aca="true" t="shared" si="0" ref="D13:D24">C13/$C$27</f>
        <v>#DIV/0!</v>
      </c>
      <c r="E13" s="33"/>
      <c r="F13" s="33"/>
      <c r="G13" s="54">
        <f aca="true" t="shared" si="1" ref="G13:G24">F13-E13</f>
        <v>0</v>
      </c>
      <c r="H13" s="21">
        <f aca="true" t="shared" si="2" ref="H13:H24">E13*C13</f>
        <v>0</v>
      </c>
      <c r="I13" s="21">
        <f aca="true" t="shared" si="3" ref="I13:I24">F13*C13</f>
        <v>0</v>
      </c>
      <c r="J13" s="45">
        <f aca="true" t="shared" si="4" ref="J13:J24">I13-H13</f>
        <v>0</v>
      </c>
      <c r="K13" s="48" t="e">
        <f aca="true" t="shared" si="5" ref="K13:K24">IF(G13&lt;$J$30,"Low","High")</f>
        <v>#DIV/0!</v>
      </c>
      <c r="L13" s="15" t="e">
        <f aca="true" t="shared" si="6" ref="L13:L24">IF(D13&lt;$H$34,"Low","High")</f>
        <v>#DIV/0!</v>
      </c>
      <c r="M13" s="51" t="e">
        <f aca="true" t="shared" si="7" ref="M13:M24">IF(AND(K13="Low",L13="Low"),"Dog",IF(AND(K13="Low",L13="High"),"Workhorse",IF(AND(K13="High",L13="Low"),"Challenge",IF(AND(K13="High",L13="High"),"Star",""))))</f>
        <v>#DIV/0!</v>
      </c>
    </row>
    <row r="14" spans="2:13" ht="15" customHeight="1">
      <c r="B14" s="42"/>
      <c r="C14" s="39"/>
      <c r="D14" s="19" t="e">
        <f t="shared" si="0"/>
        <v>#DIV/0!</v>
      </c>
      <c r="E14" s="34"/>
      <c r="F14" s="34"/>
      <c r="G14" s="55">
        <f t="shared" si="1"/>
        <v>0</v>
      </c>
      <c r="H14" s="22">
        <f t="shared" si="2"/>
        <v>0</v>
      </c>
      <c r="I14" s="22">
        <f t="shared" si="3"/>
        <v>0</v>
      </c>
      <c r="J14" s="46">
        <f t="shared" si="4"/>
        <v>0</v>
      </c>
      <c r="K14" s="49" t="e">
        <f t="shared" si="5"/>
        <v>#DIV/0!</v>
      </c>
      <c r="L14" s="16" t="e">
        <f t="shared" si="6"/>
        <v>#DIV/0!</v>
      </c>
      <c r="M14" s="52" t="e">
        <f t="shared" si="7"/>
        <v>#DIV/0!</v>
      </c>
    </row>
    <row r="15" spans="2:13" ht="15" customHeight="1">
      <c r="B15" s="42"/>
      <c r="C15" s="39"/>
      <c r="D15" s="19" t="e">
        <f t="shared" si="0"/>
        <v>#DIV/0!</v>
      </c>
      <c r="E15" s="34"/>
      <c r="F15" s="34"/>
      <c r="G15" s="55">
        <f t="shared" si="1"/>
        <v>0</v>
      </c>
      <c r="H15" s="22">
        <f t="shared" si="2"/>
        <v>0</v>
      </c>
      <c r="I15" s="22">
        <f t="shared" si="3"/>
        <v>0</v>
      </c>
      <c r="J15" s="46">
        <f t="shared" si="4"/>
        <v>0</v>
      </c>
      <c r="K15" s="49" t="e">
        <f t="shared" si="5"/>
        <v>#DIV/0!</v>
      </c>
      <c r="L15" s="16" t="e">
        <f t="shared" si="6"/>
        <v>#DIV/0!</v>
      </c>
      <c r="M15" s="52" t="e">
        <f t="shared" si="7"/>
        <v>#DIV/0!</v>
      </c>
    </row>
    <row r="16" spans="2:13" ht="15" customHeight="1">
      <c r="B16" s="42"/>
      <c r="C16" s="39"/>
      <c r="D16" s="19" t="e">
        <f t="shared" si="0"/>
        <v>#DIV/0!</v>
      </c>
      <c r="E16" s="34"/>
      <c r="F16" s="34"/>
      <c r="G16" s="55">
        <f t="shared" si="1"/>
        <v>0</v>
      </c>
      <c r="H16" s="22">
        <f t="shared" si="2"/>
        <v>0</v>
      </c>
      <c r="I16" s="22">
        <f t="shared" si="3"/>
        <v>0</v>
      </c>
      <c r="J16" s="46">
        <f t="shared" si="4"/>
        <v>0</v>
      </c>
      <c r="K16" s="49" t="e">
        <f t="shared" si="5"/>
        <v>#DIV/0!</v>
      </c>
      <c r="L16" s="16" t="e">
        <f t="shared" si="6"/>
        <v>#DIV/0!</v>
      </c>
      <c r="M16" s="52" t="e">
        <f t="shared" si="7"/>
        <v>#DIV/0!</v>
      </c>
    </row>
    <row r="17" spans="2:13" ht="15" customHeight="1">
      <c r="B17" s="42"/>
      <c r="C17" s="39"/>
      <c r="D17" s="19" t="e">
        <f t="shared" si="0"/>
        <v>#DIV/0!</v>
      </c>
      <c r="E17" s="34"/>
      <c r="F17" s="34"/>
      <c r="G17" s="55">
        <f t="shared" si="1"/>
        <v>0</v>
      </c>
      <c r="H17" s="22">
        <f t="shared" si="2"/>
        <v>0</v>
      </c>
      <c r="I17" s="22">
        <f t="shared" si="3"/>
        <v>0</v>
      </c>
      <c r="J17" s="46">
        <f t="shared" si="4"/>
        <v>0</v>
      </c>
      <c r="K17" s="49" t="e">
        <f t="shared" si="5"/>
        <v>#DIV/0!</v>
      </c>
      <c r="L17" s="16" t="e">
        <f t="shared" si="6"/>
        <v>#DIV/0!</v>
      </c>
      <c r="M17" s="52" t="e">
        <f t="shared" si="7"/>
        <v>#DIV/0!</v>
      </c>
    </row>
    <row r="18" spans="2:13" ht="15" customHeight="1">
      <c r="B18" s="42"/>
      <c r="C18" s="39"/>
      <c r="D18" s="19" t="e">
        <f t="shared" si="0"/>
        <v>#DIV/0!</v>
      </c>
      <c r="E18" s="34"/>
      <c r="F18" s="34"/>
      <c r="G18" s="55">
        <f t="shared" si="1"/>
        <v>0</v>
      </c>
      <c r="H18" s="22">
        <f t="shared" si="2"/>
        <v>0</v>
      </c>
      <c r="I18" s="22">
        <f t="shared" si="3"/>
        <v>0</v>
      </c>
      <c r="J18" s="46">
        <f t="shared" si="4"/>
        <v>0</v>
      </c>
      <c r="K18" s="49" t="e">
        <f t="shared" si="5"/>
        <v>#DIV/0!</v>
      </c>
      <c r="L18" s="16" t="e">
        <f t="shared" si="6"/>
        <v>#DIV/0!</v>
      </c>
      <c r="M18" s="52" t="e">
        <f t="shared" si="7"/>
        <v>#DIV/0!</v>
      </c>
    </row>
    <row r="19" spans="2:13" ht="15" customHeight="1">
      <c r="B19" s="42"/>
      <c r="C19" s="39"/>
      <c r="D19" s="19" t="e">
        <f t="shared" si="0"/>
        <v>#DIV/0!</v>
      </c>
      <c r="E19" s="34"/>
      <c r="F19" s="35"/>
      <c r="G19" s="55">
        <f t="shared" si="1"/>
        <v>0</v>
      </c>
      <c r="H19" s="22">
        <f t="shared" si="2"/>
        <v>0</v>
      </c>
      <c r="I19" s="22">
        <f t="shared" si="3"/>
        <v>0</v>
      </c>
      <c r="J19" s="46">
        <f t="shared" si="4"/>
        <v>0</v>
      </c>
      <c r="K19" s="49" t="e">
        <f t="shared" si="5"/>
        <v>#DIV/0!</v>
      </c>
      <c r="L19" s="16" t="e">
        <f t="shared" si="6"/>
        <v>#DIV/0!</v>
      </c>
      <c r="M19" s="52" t="e">
        <f t="shared" si="7"/>
        <v>#DIV/0!</v>
      </c>
    </row>
    <row r="20" spans="2:13" ht="15" customHeight="1">
      <c r="B20" s="42"/>
      <c r="C20" s="39"/>
      <c r="D20" s="19" t="e">
        <f t="shared" si="0"/>
        <v>#DIV/0!</v>
      </c>
      <c r="E20" s="34"/>
      <c r="F20" s="34"/>
      <c r="G20" s="55">
        <f t="shared" si="1"/>
        <v>0</v>
      </c>
      <c r="H20" s="22">
        <f t="shared" si="2"/>
        <v>0</v>
      </c>
      <c r="I20" s="22">
        <f t="shared" si="3"/>
        <v>0</v>
      </c>
      <c r="J20" s="46">
        <f t="shared" si="4"/>
        <v>0</v>
      </c>
      <c r="K20" s="49" t="e">
        <f t="shared" si="5"/>
        <v>#DIV/0!</v>
      </c>
      <c r="L20" s="16" t="e">
        <f t="shared" si="6"/>
        <v>#DIV/0!</v>
      </c>
      <c r="M20" s="52" t="e">
        <f t="shared" si="7"/>
        <v>#DIV/0!</v>
      </c>
    </row>
    <row r="21" spans="2:13" ht="15" customHeight="1">
      <c r="B21" s="42"/>
      <c r="C21" s="39"/>
      <c r="D21" s="19" t="e">
        <f t="shared" si="0"/>
        <v>#DIV/0!</v>
      </c>
      <c r="E21" s="34"/>
      <c r="F21" s="34"/>
      <c r="G21" s="55">
        <f t="shared" si="1"/>
        <v>0</v>
      </c>
      <c r="H21" s="22">
        <f t="shared" si="2"/>
        <v>0</v>
      </c>
      <c r="I21" s="22">
        <f t="shared" si="3"/>
        <v>0</v>
      </c>
      <c r="J21" s="46">
        <f t="shared" si="4"/>
        <v>0</v>
      </c>
      <c r="K21" s="49" t="e">
        <f t="shared" si="5"/>
        <v>#DIV/0!</v>
      </c>
      <c r="L21" s="16" t="e">
        <f t="shared" si="6"/>
        <v>#DIV/0!</v>
      </c>
      <c r="M21" s="52" t="e">
        <f t="shared" si="7"/>
        <v>#DIV/0!</v>
      </c>
    </row>
    <row r="22" spans="2:13" ht="15" customHeight="1">
      <c r="B22" s="42"/>
      <c r="C22" s="39"/>
      <c r="D22" s="19" t="e">
        <f t="shared" si="0"/>
        <v>#DIV/0!</v>
      </c>
      <c r="E22" s="34"/>
      <c r="F22" s="34"/>
      <c r="G22" s="55">
        <f t="shared" si="1"/>
        <v>0</v>
      </c>
      <c r="H22" s="22">
        <f t="shared" si="2"/>
        <v>0</v>
      </c>
      <c r="I22" s="22">
        <f t="shared" si="3"/>
        <v>0</v>
      </c>
      <c r="J22" s="46">
        <f t="shared" si="4"/>
        <v>0</v>
      </c>
      <c r="K22" s="49" t="e">
        <f t="shared" si="5"/>
        <v>#DIV/0!</v>
      </c>
      <c r="L22" s="16" t="e">
        <f t="shared" si="6"/>
        <v>#DIV/0!</v>
      </c>
      <c r="M22" s="52" t="e">
        <f t="shared" si="7"/>
        <v>#DIV/0!</v>
      </c>
    </row>
    <row r="23" spans="2:13" ht="15" customHeight="1">
      <c r="B23" s="42"/>
      <c r="C23" s="39"/>
      <c r="D23" s="19" t="e">
        <f t="shared" si="0"/>
        <v>#DIV/0!</v>
      </c>
      <c r="E23" s="34"/>
      <c r="F23" s="34"/>
      <c r="G23" s="55">
        <f t="shared" si="1"/>
        <v>0</v>
      </c>
      <c r="H23" s="22">
        <f t="shared" si="2"/>
        <v>0</v>
      </c>
      <c r="I23" s="22">
        <f t="shared" si="3"/>
        <v>0</v>
      </c>
      <c r="J23" s="46">
        <f t="shared" si="4"/>
        <v>0</v>
      </c>
      <c r="K23" s="49" t="e">
        <f t="shared" si="5"/>
        <v>#DIV/0!</v>
      </c>
      <c r="L23" s="16" t="e">
        <f t="shared" si="6"/>
        <v>#DIV/0!</v>
      </c>
      <c r="M23" s="52" t="e">
        <f t="shared" si="7"/>
        <v>#DIV/0!</v>
      </c>
    </row>
    <row r="24" spans="2:13" ht="15" customHeight="1" thickBot="1">
      <c r="B24" s="43"/>
      <c r="C24" s="40"/>
      <c r="D24" s="20" t="e">
        <f t="shared" si="0"/>
        <v>#DIV/0!</v>
      </c>
      <c r="E24" s="36"/>
      <c r="F24" s="36"/>
      <c r="G24" s="56">
        <f t="shared" si="1"/>
        <v>0</v>
      </c>
      <c r="H24" s="23">
        <f t="shared" si="2"/>
        <v>0</v>
      </c>
      <c r="I24" s="23">
        <f t="shared" si="3"/>
        <v>0</v>
      </c>
      <c r="J24" s="47">
        <f t="shared" si="4"/>
        <v>0</v>
      </c>
      <c r="K24" s="50" t="e">
        <f t="shared" si="5"/>
        <v>#DIV/0!</v>
      </c>
      <c r="L24" s="17" t="e">
        <f t="shared" si="6"/>
        <v>#DIV/0!</v>
      </c>
      <c r="M24" s="53" t="e">
        <f t="shared" si="7"/>
        <v>#DIV/0!</v>
      </c>
    </row>
    <row r="25" ht="15" customHeight="1" thickBot="1"/>
    <row r="26" spans="2:10" ht="15" customHeight="1" thickBot="1">
      <c r="B26" s="31"/>
      <c r="C26" s="8" t="s">
        <v>27</v>
      </c>
      <c r="H26" s="44" t="s">
        <v>28</v>
      </c>
      <c r="I26" s="44" t="s">
        <v>29</v>
      </c>
      <c r="J26" s="44" t="s">
        <v>30</v>
      </c>
    </row>
    <row r="27" spans="2:10" ht="15" customHeight="1">
      <c r="B27" s="27" t="s">
        <v>26</v>
      </c>
      <c r="C27" s="29">
        <f>SUM(C13:C24)</f>
        <v>0</v>
      </c>
      <c r="D27" s="28" t="e">
        <f>SUM(D13:D24)</f>
        <v>#DIV/0!</v>
      </c>
      <c r="E27" s="11"/>
      <c r="F27" s="11"/>
      <c r="G27" s="11"/>
      <c r="H27" s="26">
        <f>SUM(H13:H24)</f>
        <v>0</v>
      </c>
      <c r="I27" s="26">
        <f>SUM(I13:I24)</f>
        <v>0</v>
      </c>
      <c r="J27" s="26">
        <f>SUM(J13:J24)</f>
        <v>0</v>
      </c>
    </row>
    <row r="28" spans="2:10" ht="15" customHeight="1" thickBot="1">
      <c r="B28" s="24"/>
      <c r="C28" s="4"/>
      <c r="D28" s="30"/>
      <c r="E28" s="11"/>
      <c r="F28" s="11"/>
      <c r="G28" s="11"/>
      <c r="H28" s="25"/>
      <c r="I28" s="25"/>
      <c r="J28" s="25"/>
    </row>
    <row r="29" spans="7:11" ht="15" customHeight="1" thickBot="1">
      <c r="G29" s="110" t="s">
        <v>34</v>
      </c>
      <c r="H29" s="111"/>
      <c r="I29" s="11"/>
      <c r="J29" s="110" t="s">
        <v>35</v>
      </c>
      <c r="K29" s="111"/>
    </row>
    <row r="30" spans="7:11" ht="15" customHeight="1">
      <c r="G30" s="125" t="e">
        <f>H27/I27</f>
        <v>#DIV/0!</v>
      </c>
      <c r="H30" s="126"/>
      <c r="I30" s="11"/>
      <c r="J30" s="127" t="e">
        <f>J27/C27</f>
        <v>#DIV/0!</v>
      </c>
      <c r="K30" s="128"/>
    </row>
    <row r="31" spans="7:11" ht="15" customHeight="1" thickBot="1">
      <c r="G31" s="122" t="s">
        <v>36</v>
      </c>
      <c r="H31" s="124"/>
      <c r="J31" s="122" t="s">
        <v>45</v>
      </c>
      <c r="K31" s="124"/>
    </row>
    <row r="32" ht="15" customHeight="1" thickBot="1"/>
    <row r="33" spans="8:10" ht="15" customHeight="1" thickBot="1">
      <c r="H33" s="116" t="s">
        <v>44</v>
      </c>
      <c r="I33" s="117"/>
      <c r="J33" s="118"/>
    </row>
    <row r="34" spans="8:10" ht="15" customHeight="1">
      <c r="H34" s="119" t="e">
        <f>(100%/COUNT(E13:E65003)*0.8)</f>
        <v>#DIV/0!</v>
      </c>
      <c r="I34" s="120"/>
      <c r="J34" s="121"/>
    </row>
    <row r="35" spans="8:10" ht="15" customHeight="1" thickBot="1">
      <c r="H35" s="122" t="s">
        <v>46</v>
      </c>
      <c r="I35" s="123"/>
      <c r="J35" s="124"/>
    </row>
    <row r="36" ht="15" customHeight="1"/>
    <row r="37" ht="15" customHeight="1"/>
    <row r="38" ht="15" customHeight="1"/>
  </sheetData>
  <sheetProtection password="CC5C" sheet="1" objects="1" scenarios="1"/>
  <mergeCells count="11">
    <mergeCell ref="H34:J34"/>
    <mergeCell ref="H35:J35"/>
    <mergeCell ref="H33:J33"/>
    <mergeCell ref="L5:M5"/>
    <mergeCell ref="L7:M7"/>
    <mergeCell ref="G31:H31"/>
    <mergeCell ref="J31:K31"/>
    <mergeCell ref="G30:H30"/>
    <mergeCell ref="J30:K30"/>
    <mergeCell ref="G29:H29"/>
    <mergeCell ref="J29:K29"/>
  </mergeCells>
  <hyperlinks>
    <hyperlink ref="B2" r:id="rId1" display="www.rrgconsulting.com"/>
  </hyperlinks>
  <printOptions/>
  <pageMargins left="0.75" right="0.75" top="1" bottom="1" header="0.5" footer="0.5"/>
  <pageSetup fitToHeight="1" fitToWidth="1" horizontalDpi="600" verticalDpi="600" orientation="landscape" scale="90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35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9.28125" style="0" customWidth="1"/>
    <col min="3" max="13" width="10.7109375" style="0" customWidth="1"/>
  </cols>
  <sheetData>
    <row r="1" ht="12.75">
      <c r="B1" s="1" t="s">
        <v>114</v>
      </c>
    </row>
    <row r="2" ht="12.75">
      <c r="B2" s="97" t="s">
        <v>109</v>
      </c>
    </row>
    <row r="4" ht="21" thickBot="1">
      <c r="B4" s="2" t="s">
        <v>0</v>
      </c>
    </row>
    <row r="5" spans="2:13" ht="15.75" thickBot="1">
      <c r="B5" s="32" t="s">
        <v>37</v>
      </c>
      <c r="H5" s="11"/>
      <c r="J5" s="1" t="s">
        <v>1</v>
      </c>
      <c r="L5" s="100"/>
      <c r="M5" s="101"/>
    </row>
    <row r="6" ht="13.5" thickBot="1"/>
    <row r="7" spans="2:13" ht="13.5" thickBot="1">
      <c r="B7" s="60"/>
      <c r="C7" s="61"/>
      <c r="D7" s="62"/>
      <c r="E7" s="59"/>
      <c r="G7" s="37"/>
      <c r="J7" s="1" t="s">
        <v>31</v>
      </c>
      <c r="L7" s="102"/>
      <c r="M7" s="103"/>
    </row>
    <row r="8" ht="13.5" thickBot="1">
      <c r="B8" s="1"/>
    </row>
    <row r="9" spans="2:20" ht="15" customHeight="1" thickBot="1">
      <c r="B9" s="8" t="s">
        <v>2</v>
      </c>
      <c r="C9" s="5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5" t="s">
        <v>8</v>
      </c>
      <c r="I9" s="8" t="s">
        <v>9</v>
      </c>
      <c r="J9" s="8" t="s">
        <v>10</v>
      </c>
      <c r="K9" s="8" t="s">
        <v>11</v>
      </c>
      <c r="L9" s="8" t="s">
        <v>12</v>
      </c>
      <c r="M9" s="8" t="s">
        <v>13</v>
      </c>
      <c r="N9" s="3"/>
      <c r="O9" s="3"/>
      <c r="P9" s="3"/>
      <c r="Q9" s="3"/>
      <c r="R9" s="3"/>
      <c r="S9" s="3"/>
      <c r="T9" s="3"/>
    </row>
    <row r="10" spans="2:41" ht="12.75">
      <c r="B10" s="9" t="s">
        <v>14</v>
      </c>
      <c r="C10" s="6" t="s">
        <v>15</v>
      </c>
      <c r="D10" s="9" t="s">
        <v>40</v>
      </c>
      <c r="E10" s="9" t="s">
        <v>17</v>
      </c>
      <c r="F10" s="9" t="s">
        <v>18</v>
      </c>
      <c r="G10" s="9" t="s">
        <v>43</v>
      </c>
      <c r="H10" s="6" t="s">
        <v>26</v>
      </c>
      <c r="I10" s="9" t="s">
        <v>26</v>
      </c>
      <c r="J10" s="9" t="s">
        <v>26</v>
      </c>
      <c r="K10" s="9" t="s">
        <v>39</v>
      </c>
      <c r="L10" s="9" t="s">
        <v>40</v>
      </c>
      <c r="M10" s="9" t="s">
        <v>21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2.75">
      <c r="B11" s="10"/>
      <c r="C11" s="7" t="s">
        <v>41</v>
      </c>
      <c r="D11" s="10" t="s">
        <v>16</v>
      </c>
      <c r="E11" s="10" t="s">
        <v>22</v>
      </c>
      <c r="F11" s="10" t="s">
        <v>19</v>
      </c>
      <c r="G11" s="10" t="s">
        <v>42</v>
      </c>
      <c r="H11" s="7" t="s">
        <v>22</v>
      </c>
      <c r="I11" s="10" t="s">
        <v>38</v>
      </c>
      <c r="J11" s="10" t="s">
        <v>39</v>
      </c>
      <c r="K11" s="10" t="s">
        <v>24</v>
      </c>
      <c r="L11" s="10" t="s">
        <v>24</v>
      </c>
      <c r="M11" s="10" t="s">
        <v>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ht="13.5" thickBot="1">
      <c r="B12" s="12" t="s">
        <v>63</v>
      </c>
      <c r="C12" s="7"/>
      <c r="D12" s="10"/>
      <c r="E12" s="10"/>
      <c r="F12" s="10"/>
      <c r="G12" s="13" t="s">
        <v>20</v>
      </c>
      <c r="H12" s="14" t="s">
        <v>32</v>
      </c>
      <c r="I12" s="13" t="s">
        <v>33</v>
      </c>
      <c r="J12" s="13" t="s">
        <v>23</v>
      </c>
      <c r="K12" s="10"/>
      <c r="L12" s="10"/>
      <c r="M12" s="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13" ht="15" customHeight="1">
      <c r="B13" s="41"/>
      <c r="C13" s="38"/>
      <c r="D13" s="18" t="e">
        <f aca="true" t="shared" si="0" ref="D13:D24">C13/$C$27</f>
        <v>#DIV/0!</v>
      </c>
      <c r="E13" s="33"/>
      <c r="F13" s="33"/>
      <c r="G13" s="54">
        <f aca="true" t="shared" si="1" ref="G13:G24">F13-E13</f>
        <v>0</v>
      </c>
      <c r="H13" s="21">
        <f aca="true" t="shared" si="2" ref="H13:H24">E13*C13</f>
        <v>0</v>
      </c>
      <c r="I13" s="21">
        <f aca="true" t="shared" si="3" ref="I13:I24">F13*C13</f>
        <v>0</v>
      </c>
      <c r="J13" s="45">
        <f aca="true" t="shared" si="4" ref="J13:J24">I13-H13</f>
        <v>0</v>
      </c>
      <c r="K13" s="48" t="e">
        <f aca="true" t="shared" si="5" ref="K13:K24">IF(G13&lt;$J$30,"Low","High")</f>
        <v>#DIV/0!</v>
      </c>
      <c r="L13" s="15" t="e">
        <f aca="true" t="shared" si="6" ref="L13:L24">IF(D13&lt;$H$34,"Low","High")</f>
        <v>#DIV/0!</v>
      </c>
      <c r="M13" s="51" t="e">
        <f aca="true" t="shared" si="7" ref="M13:M24">IF(AND(K13="Low",L13="Low"),"Dog",IF(AND(K13="Low",L13="High"),"Workhorse",IF(AND(K13="High",L13="Low"),"Challenge",IF(AND(K13="High",L13="High"),"Star",""))))</f>
        <v>#DIV/0!</v>
      </c>
    </row>
    <row r="14" spans="2:13" ht="15" customHeight="1">
      <c r="B14" s="42"/>
      <c r="C14" s="39"/>
      <c r="D14" s="19" t="e">
        <f t="shared" si="0"/>
        <v>#DIV/0!</v>
      </c>
      <c r="E14" s="34"/>
      <c r="F14" s="34"/>
      <c r="G14" s="55">
        <f t="shared" si="1"/>
        <v>0</v>
      </c>
      <c r="H14" s="22">
        <f t="shared" si="2"/>
        <v>0</v>
      </c>
      <c r="I14" s="22">
        <f t="shared" si="3"/>
        <v>0</v>
      </c>
      <c r="J14" s="46">
        <f t="shared" si="4"/>
        <v>0</v>
      </c>
      <c r="K14" s="49" t="e">
        <f t="shared" si="5"/>
        <v>#DIV/0!</v>
      </c>
      <c r="L14" s="16" t="e">
        <f t="shared" si="6"/>
        <v>#DIV/0!</v>
      </c>
      <c r="M14" s="52" t="e">
        <f t="shared" si="7"/>
        <v>#DIV/0!</v>
      </c>
    </row>
    <row r="15" spans="2:13" ht="15" customHeight="1">
      <c r="B15" s="42"/>
      <c r="C15" s="39"/>
      <c r="D15" s="19" t="e">
        <f t="shared" si="0"/>
        <v>#DIV/0!</v>
      </c>
      <c r="E15" s="34"/>
      <c r="F15" s="34"/>
      <c r="G15" s="55">
        <f t="shared" si="1"/>
        <v>0</v>
      </c>
      <c r="H15" s="22">
        <f t="shared" si="2"/>
        <v>0</v>
      </c>
      <c r="I15" s="22">
        <f t="shared" si="3"/>
        <v>0</v>
      </c>
      <c r="J15" s="46">
        <f t="shared" si="4"/>
        <v>0</v>
      </c>
      <c r="K15" s="49" t="e">
        <f t="shared" si="5"/>
        <v>#DIV/0!</v>
      </c>
      <c r="L15" s="16" t="e">
        <f t="shared" si="6"/>
        <v>#DIV/0!</v>
      </c>
      <c r="M15" s="52" t="e">
        <f t="shared" si="7"/>
        <v>#DIV/0!</v>
      </c>
    </row>
    <row r="16" spans="2:13" ht="15" customHeight="1">
      <c r="B16" s="42"/>
      <c r="C16" s="39"/>
      <c r="D16" s="19" t="e">
        <f t="shared" si="0"/>
        <v>#DIV/0!</v>
      </c>
      <c r="E16" s="34"/>
      <c r="F16" s="34"/>
      <c r="G16" s="55">
        <f t="shared" si="1"/>
        <v>0</v>
      </c>
      <c r="H16" s="22">
        <f t="shared" si="2"/>
        <v>0</v>
      </c>
      <c r="I16" s="22">
        <f t="shared" si="3"/>
        <v>0</v>
      </c>
      <c r="J16" s="46">
        <f t="shared" si="4"/>
        <v>0</v>
      </c>
      <c r="K16" s="49" t="e">
        <f t="shared" si="5"/>
        <v>#DIV/0!</v>
      </c>
      <c r="L16" s="16" t="e">
        <f t="shared" si="6"/>
        <v>#DIV/0!</v>
      </c>
      <c r="M16" s="52" t="e">
        <f t="shared" si="7"/>
        <v>#DIV/0!</v>
      </c>
    </row>
    <row r="17" spans="2:13" ht="15" customHeight="1">
      <c r="B17" s="42"/>
      <c r="C17" s="39"/>
      <c r="D17" s="19" t="e">
        <f t="shared" si="0"/>
        <v>#DIV/0!</v>
      </c>
      <c r="E17" s="34"/>
      <c r="F17" s="34"/>
      <c r="G17" s="55">
        <f t="shared" si="1"/>
        <v>0</v>
      </c>
      <c r="H17" s="22">
        <f t="shared" si="2"/>
        <v>0</v>
      </c>
      <c r="I17" s="22">
        <f t="shared" si="3"/>
        <v>0</v>
      </c>
      <c r="J17" s="46">
        <f t="shared" si="4"/>
        <v>0</v>
      </c>
      <c r="K17" s="49" t="e">
        <f t="shared" si="5"/>
        <v>#DIV/0!</v>
      </c>
      <c r="L17" s="16" t="e">
        <f t="shared" si="6"/>
        <v>#DIV/0!</v>
      </c>
      <c r="M17" s="52" t="e">
        <f t="shared" si="7"/>
        <v>#DIV/0!</v>
      </c>
    </row>
    <row r="18" spans="2:13" ht="15" customHeight="1">
      <c r="B18" s="42"/>
      <c r="C18" s="39"/>
      <c r="D18" s="19" t="e">
        <f t="shared" si="0"/>
        <v>#DIV/0!</v>
      </c>
      <c r="E18" s="34"/>
      <c r="F18" s="34"/>
      <c r="G18" s="55">
        <f t="shared" si="1"/>
        <v>0</v>
      </c>
      <c r="H18" s="22">
        <f t="shared" si="2"/>
        <v>0</v>
      </c>
      <c r="I18" s="22">
        <f t="shared" si="3"/>
        <v>0</v>
      </c>
      <c r="J18" s="46">
        <f t="shared" si="4"/>
        <v>0</v>
      </c>
      <c r="K18" s="49" t="e">
        <f t="shared" si="5"/>
        <v>#DIV/0!</v>
      </c>
      <c r="L18" s="16" t="e">
        <f t="shared" si="6"/>
        <v>#DIV/0!</v>
      </c>
      <c r="M18" s="52" t="e">
        <f t="shared" si="7"/>
        <v>#DIV/0!</v>
      </c>
    </row>
    <row r="19" spans="2:13" ht="15" customHeight="1">
      <c r="B19" s="42"/>
      <c r="C19" s="39"/>
      <c r="D19" s="19" t="e">
        <f t="shared" si="0"/>
        <v>#DIV/0!</v>
      </c>
      <c r="E19" s="34"/>
      <c r="F19" s="35"/>
      <c r="G19" s="55">
        <f t="shared" si="1"/>
        <v>0</v>
      </c>
      <c r="H19" s="22">
        <f t="shared" si="2"/>
        <v>0</v>
      </c>
      <c r="I19" s="22">
        <f t="shared" si="3"/>
        <v>0</v>
      </c>
      <c r="J19" s="46">
        <f t="shared" si="4"/>
        <v>0</v>
      </c>
      <c r="K19" s="49" t="e">
        <f t="shared" si="5"/>
        <v>#DIV/0!</v>
      </c>
      <c r="L19" s="16" t="e">
        <f t="shared" si="6"/>
        <v>#DIV/0!</v>
      </c>
      <c r="M19" s="52" t="e">
        <f t="shared" si="7"/>
        <v>#DIV/0!</v>
      </c>
    </row>
    <row r="20" spans="2:13" ht="15" customHeight="1">
      <c r="B20" s="42"/>
      <c r="C20" s="39"/>
      <c r="D20" s="19" t="e">
        <f t="shared" si="0"/>
        <v>#DIV/0!</v>
      </c>
      <c r="E20" s="34"/>
      <c r="F20" s="34"/>
      <c r="G20" s="55">
        <f t="shared" si="1"/>
        <v>0</v>
      </c>
      <c r="H20" s="22">
        <f t="shared" si="2"/>
        <v>0</v>
      </c>
      <c r="I20" s="22">
        <f t="shared" si="3"/>
        <v>0</v>
      </c>
      <c r="J20" s="46">
        <f t="shared" si="4"/>
        <v>0</v>
      </c>
      <c r="K20" s="49" t="e">
        <f t="shared" si="5"/>
        <v>#DIV/0!</v>
      </c>
      <c r="L20" s="16" t="e">
        <f t="shared" si="6"/>
        <v>#DIV/0!</v>
      </c>
      <c r="M20" s="52" t="e">
        <f t="shared" si="7"/>
        <v>#DIV/0!</v>
      </c>
    </row>
    <row r="21" spans="2:13" ht="15" customHeight="1">
      <c r="B21" s="42"/>
      <c r="C21" s="39"/>
      <c r="D21" s="19" t="e">
        <f t="shared" si="0"/>
        <v>#DIV/0!</v>
      </c>
      <c r="E21" s="34"/>
      <c r="F21" s="34"/>
      <c r="G21" s="55">
        <f t="shared" si="1"/>
        <v>0</v>
      </c>
      <c r="H21" s="22">
        <f t="shared" si="2"/>
        <v>0</v>
      </c>
      <c r="I21" s="22">
        <f t="shared" si="3"/>
        <v>0</v>
      </c>
      <c r="J21" s="46">
        <f t="shared" si="4"/>
        <v>0</v>
      </c>
      <c r="K21" s="49" t="e">
        <f t="shared" si="5"/>
        <v>#DIV/0!</v>
      </c>
      <c r="L21" s="16" t="e">
        <f t="shared" si="6"/>
        <v>#DIV/0!</v>
      </c>
      <c r="M21" s="52" t="e">
        <f t="shared" si="7"/>
        <v>#DIV/0!</v>
      </c>
    </row>
    <row r="22" spans="2:13" ht="15" customHeight="1">
      <c r="B22" s="42"/>
      <c r="C22" s="39"/>
      <c r="D22" s="19" t="e">
        <f t="shared" si="0"/>
        <v>#DIV/0!</v>
      </c>
      <c r="E22" s="34"/>
      <c r="F22" s="34"/>
      <c r="G22" s="55">
        <f t="shared" si="1"/>
        <v>0</v>
      </c>
      <c r="H22" s="22">
        <f t="shared" si="2"/>
        <v>0</v>
      </c>
      <c r="I22" s="22">
        <f t="shared" si="3"/>
        <v>0</v>
      </c>
      <c r="J22" s="46">
        <f t="shared" si="4"/>
        <v>0</v>
      </c>
      <c r="K22" s="49" t="e">
        <f t="shared" si="5"/>
        <v>#DIV/0!</v>
      </c>
      <c r="L22" s="16" t="e">
        <f t="shared" si="6"/>
        <v>#DIV/0!</v>
      </c>
      <c r="M22" s="52" t="e">
        <f t="shared" si="7"/>
        <v>#DIV/0!</v>
      </c>
    </row>
    <row r="23" spans="2:13" ht="15" customHeight="1">
      <c r="B23" s="42"/>
      <c r="C23" s="39"/>
      <c r="D23" s="19" t="e">
        <f t="shared" si="0"/>
        <v>#DIV/0!</v>
      </c>
      <c r="E23" s="34"/>
      <c r="F23" s="34"/>
      <c r="G23" s="55">
        <f t="shared" si="1"/>
        <v>0</v>
      </c>
      <c r="H23" s="22">
        <f t="shared" si="2"/>
        <v>0</v>
      </c>
      <c r="I23" s="22">
        <f t="shared" si="3"/>
        <v>0</v>
      </c>
      <c r="J23" s="46">
        <f t="shared" si="4"/>
        <v>0</v>
      </c>
      <c r="K23" s="49" t="e">
        <f t="shared" si="5"/>
        <v>#DIV/0!</v>
      </c>
      <c r="L23" s="16" t="e">
        <f t="shared" si="6"/>
        <v>#DIV/0!</v>
      </c>
      <c r="M23" s="52" t="e">
        <f t="shared" si="7"/>
        <v>#DIV/0!</v>
      </c>
    </row>
    <row r="24" spans="2:13" ht="15" customHeight="1" thickBot="1">
      <c r="B24" s="43"/>
      <c r="C24" s="40"/>
      <c r="D24" s="20" t="e">
        <f t="shared" si="0"/>
        <v>#DIV/0!</v>
      </c>
      <c r="E24" s="36"/>
      <c r="F24" s="36"/>
      <c r="G24" s="56">
        <f t="shared" si="1"/>
        <v>0</v>
      </c>
      <c r="H24" s="23">
        <f t="shared" si="2"/>
        <v>0</v>
      </c>
      <c r="I24" s="23">
        <f t="shared" si="3"/>
        <v>0</v>
      </c>
      <c r="J24" s="47">
        <f t="shared" si="4"/>
        <v>0</v>
      </c>
      <c r="K24" s="50" t="e">
        <f t="shared" si="5"/>
        <v>#DIV/0!</v>
      </c>
      <c r="L24" s="17" t="e">
        <f t="shared" si="6"/>
        <v>#DIV/0!</v>
      </c>
      <c r="M24" s="53" t="e">
        <f t="shared" si="7"/>
        <v>#DIV/0!</v>
      </c>
    </row>
    <row r="25" ht="15" customHeight="1" thickBot="1"/>
    <row r="26" spans="2:10" ht="15" customHeight="1" thickBot="1">
      <c r="B26" s="31"/>
      <c r="C26" s="8" t="s">
        <v>27</v>
      </c>
      <c r="H26" s="44" t="s">
        <v>28</v>
      </c>
      <c r="I26" s="44" t="s">
        <v>29</v>
      </c>
      <c r="J26" s="44" t="s">
        <v>30</v>
      </c>
    </row>
    <row r="27" spans="2:10" ht="15" customHeight="1">
      <c r="B27" s="27" t="s">
        <v>26</v>
      </c>
      <c r="C27" s="29">
        <f>SUM(C13:C24)</f>
        <v>0</v>
      </c>
      <c r="D27" s="28" t="e">
        <f>SUM(D13:D24)</f>
        <v>#DIV/0!</v>
      </c>
      <c r="E27" s="11"/>
      <c r="F27" s="11"/>
      <c r="G27" s="11"/>
      <c r="H27" s="26">
        <f>SUM(H13:H24)</f>
        <v>0</v>
      </c>
      <c r="I27" s="26">
        <f>SUM(I13:I24)</f>
        <v>0</v>
      </c>
      <c r="J27" s="26">
        <f>SUM(J13:J24)</f>
        <v>0</v>
      </c>
    </row>
    <row r="28" spans="2:10" ht="15" customHeight="1" thickBot="1">
      <c r="B28" s="24"/>
      <c r="C28" s="4"/>
      <c r="D28" s="30"/>
      <c r="E28" s="11"/>
      <c r="F28" s="11"/>
      <c r="G28" s="11"/>
      <c r="H28" s="25"/>
      <c r="I28" s="25"/>
      <c r="J28" s="25"/>
    </row>
    <row r="29" spans="7:11" ht="15" customHeight="1" thickBot="1">
      <c r="G29" s="110" t="s">
        <v>34</v>
      </c>
      <c r="H29" s="111"/>
      <c r="I29" s="11"/>
      <c r="J29" s="110" t="s">
        <v>35</v>
      </c>
      <c r="K29" s="111"/>
    </row>
    <row r="30" spans="7:11" ht="15" customHeight="1">
      <c r="G30" s="125" t="e">
        <f>H27/I27</f>
        <v>#DIV/0!</v>
      </c>
      <c r="H30" s="126"/>
      <c r="I30" s="11"/>
      <c r="J30" s="127" t="e">
        <f>J27/C27</f>
        <v>#DIV/0!</v>
      </c>
      <c r="K30" s="128"/>
    </row>
    <row r="31" spans="7:11" ht="15" customHeight="1" thickBot="1">
      <c r="G31" s="122" t="s">
        <v>36</v>
      </c>
      <c r="H31" s="124"/>
      <c r="J31" s="122" t="s">
        <v>45</v>
      </c>
      <c r="K31" s="124"/>
    </row>
    <row r="32" ht="15" customHeight="1" thickBot="1"/>
    <row r="33" spans="8:10" ht="15" customHeight="1" thickBot="1">
      <c r="H33" s="116" t="s">
        <v>44</v>
      </c>
      <c r="I33" s="117"/>
      <c r="J33" s="118"/>
    </row>
    <row r="34" spans="8:10" ht="15" customHeight="1">
      <c r="H34" s="119" t="e">
        <f>(100%/COUNT(E13:E65003)*0.8)</f>
        <v>#DIV/0!</v>
      </c>
      <c r="I34" s="120"/>
      <c r="J34" s="121"/>
    </row>
    <row r="35" spans="8:10" ht="15" customHeight="1" thickBot="1">
      <c r="H35" s="122" t="s">
        <v>46</v>
      </c>
      <c r="I35" s="123"/>
      <c r="J35" s="124"/>
    </row>
    <row r="36" ht="15" customHeight="1"/>
    <row r="37" ht="15" customHeight="1"/>
    <row r="38" ht="15" customHeight="1"/>
  </sheetData>
  <sheetProtection password="CC5C" sheet="1" objects="1" scenarios="1"/>
  <mergeCells count="11">
    <mergeCell ref="J29:K29"/>
    <mergeCell ref="H34:J34"/>
    <mergeCell ref="H35:J35"/>
    <mergeCell ref="H33:J33"/>
    <mergeCell ref="L5:M5"/>
    <mergeCell ref="L7:M7"/>
    <mergeCell ref="G31:H31"/>
    <mergeCell ref="J31:K31"/>
    <mergeCell ref="G30:H30"/>
    <mergeCell ref="J30:K30"/>
    <mergeCell ref="G29:H29"/>
  </mergeCells>
  <hyperlinks>
    <hyperlink ref="B2" r:id="rId1" display="www.rrgconsulting.com"/>
  </hyperlinks>
  <printOptions/>
  <pageMargins left="0.75" right="0.75" top="1" bottom="1" header="0.5" footer="0.5"/>
  <pageSetup fitToHeight="1" fitToWidth="1" horizontalDpi="600" verticalDpi="600" orientation="landscape" scale="9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Nessel</dc:creator>
  <cp:keywords/>
  <dc:description/>
  <cp:lastModifiedBy>ab</cp:lastModifiedBy>
  <cp:lastPrinted>2003-02-10T18:39:52Z</cp:lastPrinted>
  <dcterms:created xsi:type="dcterms:W3CDTF">2003-01-15T16:51:23Z</dcterms:created>
  <dcterms:modified xsi:type="dcterms:W3CDTF">2008-01-02T23:49:28Z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