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6" yWindow="65320" windowWidth="11352" windowHeight="8448" tabRatio="721" activeTab="0"/>
  </bookViews>
  <sheets>
    <sheet name="USER INSTRUCTIONS" sheetId="1" r:id="rId1"/>
    <sheet name="Example" sheetId="2" r:id="rId2"/>
    <sheet name="CONTRACT REGISTER Basic Info" sheetId="3" r:id="rId3"/>
    <sheet name="Financial" sheetId="4" r:id="rId4"/>
    <sheet name="Deliverables &amp; Performance" sheetId="5" r:id="rId5"/>
    <sheet name="Risk" sheetId="6" r:id="rId6"/>
    <sheet name="ADMIN drop down pick lists" sheetId="7" r:id="rId7"/>
  </sheets>
  <definedNames>
    <definedName name="basic">'CONTRACT REGISTER Basic Info'!$A$1</definedName>
    <definedName name="budget">'ADMIN drop down pick lists'!$E$4:$E$6</definedName>
    <definedName name="commercial">'Deliverables &amp; Performance'!$A$1</definedName>
    <definedName name="contract">'ADMIN drop down pick lists'!$J$4:$J$5</definedName>
    <definedName name="delivery">'ADMIN drop down pick lists'!$L$4:$L$5</definedName>
    <definedName name="duration">'ADMIN drop down pick lists'!$B$4:$B$5</definedName>
    <definedName name="example">'Example'!$A$1</definedName>
    <definedName name="financial">'Financial'!$A$1</definedName>
    <definedName name="GETS">'ADMIN drop down pick lists'!$D$4:$D$5</definedName>
    <definedName name="impact">'ADMIN drop down pick lists'!$G$4:$G$8</definedName>
    <definedName name="likelihood">'ADMIN drop down pick lists'!$F$4:$F$8</definedName>
    <definedName name="notes">'USER INSTRUCTIONS'!$B$1</definedName>
    <definedName name="overall">'ADMIN drop down pick lists'!$H$4:$H$6</definedName>
    <definedName name="performance">#REF!</definedName>
    <definedName name="price">'ADMIN drop down pick lists'!$N$4:$N$5</definedName>
    <definedName name="_xlnm.Print_Area" localSheetId="2">'CONTRACT REGISTER Basic Info'!$A$1:$M$13</definedName>
    <definedName name="_xlnm.Print_Area" localSheetId="4">'Deliverables &amp; Performance'!$A$1:$D$13</definedName>
    <definedName name="_xlnm.Print_Area" localSheetId="3">'Financial'!$A$1:$I$13</definedName>
    <definedName name="_xlnm.Print_Area" localSheetId="5">'Risk'!$A$1:$U$13</definedName>
    <definedName name="_xlnm.Print_Area" localSheetId="0">'USER INSTRUCTIONS'!$A$1:$Q$41</definedName>
    <definedName name="rfp">'ADMIN drop down pick lists'!$K$4:$K$5</definedName>
    <definedName name="risk">'Risk'!$A$1</definedName>
    <definedName name="selection">'ADMIN drop down pick lists'!$I$4:$I$9</definedName>
    <definedName name="spec">'ADMIN drop down pick lists'!$M$4:$M$5</definedName>
    <definedName name="type">'ADMIN drop down pick lists'!$A$4:$A$6</definedName>
    <definedName name="unspsc">'ADMIN drop down pick lists'!$C$4:$C$58</definedName>
  </definedNames>
  <calcPr fullCalcOnLoad="1"/>
</workbook>
</file>

<file path=xl/sharedStrings.xml><?xml version="1.0" encoding="utf-8"?>
<sst xmlns="http://schemas.openxmlformats.org/spreadsheetml/2006/main" count="206" uniqueCount="168">
  <si>
    <t>Services</t>
  </si>
  <si>
    <t>Goods</t>
  </si>
  <si>
    <t>Goods &amp; Services</t>
  </si>
  <si>
    <t>Start date</t>
  </si>
  <si>
    <t>End date</t>
  </si>
  <si>
    <t>Type of purchase</t>
  </si>
  <si>
    <t>Category</t>
  </si>
  <si>
    <t>Name of supplier</t>
  </si>
  <si>
    <t>Lists</t>
  </si>
  <si>
    <t>Supplier's Contract Manager</t>
  </si>
  <si>
    <t>Resolution</t>
  </si>
  <si>
    <t>Likelihood</t>
  </si>
  <si>
    <t>Impact</t>
  </si>
  <si>
    <t>Low</t>
  </si>
  <si>
    <t>Medium</t>
  </si>
  <si>
    <t>High</t>
  </si>
  <si>
    <t>Delivery</t>
  </si>
  <si>
    <t>Yes</t>
  </si>
  <si>
    <t>No</t>
  </si>
  <si>
    <t>Contract Details</t>
  </si>
  <si>
    <t>Financials</t>
  </si>
  <si>
    <t>Contract Management</t>
  </si>
  <si>
    <t>Business Unit</t>
  </si>
  <si>
    <t>Goods / Services</t>
  </si>
  <si>
    <t>One-off / Ongoing supply</t>
  </si>
  <si>
    <t>One-off / ongoing</t>
  </si>
  <si>
    <t>One off purchase</t>
  </si>
  <si>
    <t>Ongoing supply arrangement</t>
  </si>
  <si>
    <t xml:space="preserve"> Our Contract Manager</t>
  </si>
  <si>
    <t>Account Code / Cost Centre</t>
  </si>
  <si>
    <t>Contract Reference #</t>
  </si>
  <si>
    <t>Term</t>
  </si>
  <si>
    <t>Index</t>
  </si>
  <si>
    <t>Contract Title</t>
  </si>
  <si>
    <t>Central Contract Register - Financial Information</t>
  </si>
  <si>
    <t>Central Contract Register - Key Risks</t>
  </si>
  <si>
    <t>Category  (UNSPSC)</t>
  </si>
  <si>
    <t>10 - Live Plant &amp; Animal Material &amp; Accessories &amp; Supplies</t>
  </si>
  <si>
    <t>11 - Mineral &amp; Textile &amp; Inedible Plant &amp; Animal Materials</t>
  </si>
  <si>
    <t>12 - Chemicals including Bio Chemicals &amp; Gas Materials</t>
  </si>
  <si>
    <t>15 - Fuels &amp; Fuel Additives &amp; Lubricants &amp; Anti corrosive Materials</t>
  </si>
  <si>
    <t>20 - Mining &amp; Well Drilling Machinery &amp; Accessories</t>
  </si>
  <si>
    <t>23 - Industrial Manufacturing &amp; Processing Machinery &amp; Accessories</t>
  </si>
  <si>
    <t>13 - Resin &amp; Rosin &amp; Rubber &amp; Foam &amp; Film &amp; Elastomeric Materials</t>
  </si>
  <si>
    <t>14 - Paper Materials &amp; Products</t>
  </si>
  <si>
    <t>21 - Farming &amp; Fishing &amp; Forestry &amp; Wildlife Machinery &amp; Accessories</t>
  </si>
  <si>
    <t>22 - Building &amp; Construction Machinery &amp; Accessories</t>
  </si>
  <si>
    <t>24 - Material Handling &amp; Conditioning &amp; Storage Machinery &amp; their Accessories &amp; Supplies</t>
  </si>
  <si>
    <t>25 - Commercial &amp; Military &amp; Private Vehicles &amp; their Accessories &amp; Components</t>
  </si>
  <si>
    <t>26 - Power Generation &amp; Distribution Machinery &amp; Accessories</t>
  </si>
  <si>
    <t>27 - Tools &amp; General Machinery</t>
  </si>
  <si>
    <t>31 - Manufacturing Components &amp; Supplies</t>
  </si>
  <si>
    <t>30 - Structures &amp; Building &amp; Construction &amp; Manufacturing Components &amp; Supplies</t>
  </si>
  <si>
    <t>32 - Electronic Components &amp; Supplies</t>
  </si>
  <si>
    <t>39 - Electrical systems &amp; Lighting &amp; components &amp; accessories &amp; supplies</t>
  </si>
  <si>
    <t>40 - Distribution &amp; Conditioning Systems &amp; Equipment &amp; Components</t>
  </si>
  <si>
    <t>51 - Drugs &amp; Pharmaceutical Products</t>
  </si>
  <si>
    <t>41 - Laboratory &amp; Measuring &amp; Observing &amp; Testing Equipment</t>
  </si>
  <si>
    <t>42 - Medical Equipment &amp; Accessories &amp; Supplies</t>
  </si>
  <si>
    <t>43 - Information Technology Broadcasting &amp; Telecommunications</t>
  </si>
  <si>
    <t>44 - Office Equipment &amp; Accessories &amp; Supplies</t>
  </si>
  <si>
    <t>45 - Printing &amp; Photographic &amp; Audio &amp; Visual Equipment &amp; Supplies</t>
  </si>
  <si>
    <t>46 - Defence &amp; Law Enforcement &amp; Security &amp; Safety Equipment &amp; Supplies</t>
  </si>
  <si>
    <t>47 - Cleaning Equipment &amp; Supplies</t>
  </si>
  <si>
    <t>48 - Service Industry Machinery &amp; Equipment &amp; Supplies</t>
  </si>
  <si>
    <t>49 - Sports &amp; Recreational Equipment &amp; Supplies &amp; Accessories</t>
  </si>
  <si>
    <t>50 - Food, Beverage &amp; Tobacco Products</t>
  </si>
  <si>
    <t>52 - Domestic Appliances &amp; Supplies &amp; Consumer Electronic Products</t>
  </si>
  <si>
    <t>53 - Apparel &amp; Luggage &amp; Personal Care Products</t>
  </si>
  <si>
    <t>90 - Travel &amp; Food &amp; Lodging &amp; Entertainment Services</t>
  </si>
  <si>
    <t>91 - Personal &amp; Domestic Services</t>
  </si>
  <si>
    <t>54 - Timepieces &amp; Jewellery &amp; Gemstone Products</t>
  </si>
  <si>
    <t>55 - Published Products</t>
  </si>
  <si>
    <t>56 - Furniture &amp; Furnishings</t>
  </si>
  <si>
    <t>60 - Musical Instruments &amp; Games &amp; Toys &amp; Arts &amp; Crafts &amp; Educational Equipment &amp; Materials &amp; Accessories &amp; Supplies</t>
  </si>
  <si>
    <t>70 - Farming &amp; Fishing &amp; Forestry &amp; Wildlife Contracting Services</t>
  </si>
  <si>
    <t>71 - Mining &amp; Oil &amp; Gas Services</t>
  </si>
  <si>
    <t>72 - Building &amp; Construction &amp; Maintenance Services</t>
  </si>
  <si>
    <t>73 - Industrial Production &amp; Manufacturing Services</t>
  </si>
  <si>
    <t>76 - Industrial Cleaning Services</t>
  </si>
  <si>
    <t>77 - Environmental Services</t>
  </si>
  <si>
    <t>78 - Transportation &amp; Storage &amp; Mail Services</t>
  </si>
  <si>
    <t>80 - Management &amp; Business Professionals &amp; Administrative Services</t>
  </si>
  <si>
    <t>81 - Engineering &amp; Research &amp; Technology Based Services</t>
  </si>
  <si>
    <t>82 - Editorial &amp; Design &amp; Graphic &amp; Fine Art Services</t>
  </si>
  <si>
    <t>83 - Public Utilities &amp; Public Sector Related Services</t>
  </si>
  <si>
    <t>84 - Financial &amp; Insurance Services</t>
  </si>
  <si>
    <t>85 - Healthcare Services</t>
  </si>
  <si>
    <t>86 - Education &amp; Training Services</t>
  </si>
  <si>
    <t>92 - National Defence &amp; Public Order &amp; Security &amp; Safety Services</t>
  </si>
  <si>
    <t>93 - Politics &amp; Civic Affairs Services</t>
  </si>
  <si>
    <t>94 - Organisations &amp; Clubs</t>
  </si>
  <si>
    <t>Risk</t>
  </si>
  <si>
    <t>Very low (1)</t>
  </si>
  <si>
    <t>Low (2)</t>
  </si>
  <si>
    <t>Moderate (3)</t>
  </si>
  <si>
    <t>Significant (4)</t>
  </si>
  <si>
    <t>Severe (5)</t>
  </si>
  <si>
    <t>Overall</t>
  </si>
  <si>
    <t>Payment Terms</t>
  </si>
  <si>
    <t>Contracts Register</t>
  </si>
  <si>
    <t>Basic Information</t>
  </si>
  <si>
    <t>Financial</t>
  </si>
  <si>
    <t>Selection Process</t>
  </si>
  <si>
    <t>Selection</t>
  </si>
  <si>
    <t>Contract</t>
  </si>
  <si>
    <t>RFP</t>
  </si>
  <si>
    <t>Spec</t>
  </si>
  <si>
    <t>Price</t>
  </si>
  <si>
    <t>Mitigation</t>
  </si>
  <si>
    <t>Overview of Contract Register</t>
  </si>
  <si>
    <t>Supplier's 
telephone</t>
  </si>
  <si>
    <t>Supplier's
Email</t>
  </si>
  <si>
    <t>Issue / Risk #1</t>
  </si>
  <si>
    <t>Issue / Risk #2</t>
  </si>
  <si>
    <t>Issue / Risk #3</t>
  </si>
  <si>
    <t>Govt Model Contract</t>
  </si>
  <si>
    <t>Govt Model RFx</t>
  </si>
  <si>
    <t>Contains details the financial aspects of the contract including contract value, overall budget, cost variations and the total cumulative value of the contract. It is also includes the details of Budget/Cost Centre and any account codes together with the payment terms.</t>
  </si>
  <si>
    <t>Formal review type</t>
  </si>
  <si>
    <t>Quarterly Review</t>
  </si>
  <si>
    <t>Monthly Review</t>
  </si>
  <si>
    <t>Annual Review</t>
  </si>
  <si>
    <t>Mid-term Review</t>
  </si>
  <si>
    <t>Contract completion Review</t>
  </si>
  <si>
    <t>6 monthly Review</t>
  </si>
  <si>
    <t>Formal Review of Performance</t>
  </si>
  <si>
    <t>Review of Performance 
REVIEW DATE</t>
  </si>
  <si>
    <t>Review of Performance 
REVIEW TYPE</t>
  </si>
  <si>
    <t>Mitigation action</t>
  </si>
  <si>
    <t>Contract Register - Basic Information</t>
  </si>
  <si>
    <t>Open tender (non-GETS)</t>
  </si>
  <si>
    <t>Direct purchase</t>
  </si>
  <si>
    <t>Panel contract</t>
  </si>
  <si>
    <t>Syndicated procurement</t>
  </si>
  <si>
    <t>Approved additional costs</t>
  </si>
  <si>
    <t>Contract cost</t>
  </si>
  <si>
    <t>Total cumulative cost</t>
  </si>
  <si>
    <t>Cost v. Budget</t>
  </si>
  <si>
    <t>Total approved  contract budget</t>
  </si>
  <si>
    <t>Milestone deliverables and &amp; dates 
(if applicable)</t>
  </si>
  <si>
    <t>Approved  contract variations to dates / deliverables</t>
  </si>
  <si>
    <t>Deliverables and dates</t>
  </si>
  <si>
    <t>Central Contract Register - Deliverables and Performance</t>
  </si>
  <si>
    <t>Deliverables &amp; Performance</t>
  </si>
  <si>
    <t>Major Issues and Risks</t>
  </si>
  <si>
    <t>Details</t>
  </si>
  <si>
    <t>Advertised on GETS</t>
  </si>
  <si>
    <t>GETS</t>
  </si>
  <si>
    <t>Review of Performance 
SUMMARY OF REVIEW</t>
  </si>
  <si>
    <t>EXAMPLE: Contract Register</t>
  </si>
  <si>
    <t>Example</t>
  </si>
  <si>
    <t>Completed examples of each of the sheets showing the type of content that should appear in each cell</t>
  </si>
  <si>
    <t xml:space="preserve">This covers the essential information relevant to each contract including:
- The contract title
- Key contacts: Contract Manager, Agency Business Unit, Supplier and Suppliers Contact
- Type of supplies: goods, or services, or goods and services
- Type of contract: one-off or ongoing supply
- Category code for the type of goods/services being purchased. The template comes preloaded with the UNSPSC Codes
- Start date, end date and term of contract
- Selection process and use of Government model documentation
</t>
  </si>
  <si>
    <t xml:space="preserve">Provides a record of key commercial information including start and end dates (inclusive of any optional extensions), any variations to the specification of the goods or services, key milestones and associated dates. It also records the procurement approach (e.g. Open Tender on GETS, Direct Appointment) and whether the Government Model RFx and Government Model Contract have been used. </t>
  </si>
  <si>
    <t>Extensions</t>
  </si>
  <si>
    <t>Vendor number
(Accounts / Finance)</t>
  </si>
  <si>
    <t>Budget Code / CC</t>
  </si>
  <si>
    <t>1 - Highly unlikely</t>
  </si>
  <si>
    <t>2 - Unlikely</t>
  </si>
  <si>
    <t>3 - Possible</t>
  </si>
  <si>
    <t>4 - Probable</t>
  </si>
  <si>
    <t>5 - Certain</t>
  </si>
  <si>
    <t>GETS open tender</t>
  </si>
  <si>
    <t>Closed / restricted tender</t>
  </si>
  <si>
    <r>
      <t xml:space="preserve">this cell will auto-populate </t>
    </r>
    <r>
      <rPr>
        <b/>
        <sz val="8"/>
        <color indexed="60"/>
        <rFont val="Wingdings"/>
        <family val="0"/>
      </rPr>
      <t>ê</t>
    </r>
  </si>
  <si>
    <r>
      <t xml:space="preserve">This Contracts Register is intended to provide a simple tool for keeping track of an agency's contracts and financial commitments with its suppliers. It is designed to promote good procurement practice across government. It can be used to record basic information (using the Basic Information tab alone) or additional areas of information (recorded in separate tabs) which are:
- Basic Information - (green tab)
- Financial (blue tab)
- Deliverables &amp; Performance (yellow tab)
- Risk (red tab)
The basic information is the minimum amount of information you would want to collect. Each additional tab builds on this information. This template can be adapted to suit your agency's individual needs. Certain groups of cells are linked or use a formula to create the contents, these are shaded grey.
</t>
    </r>
    <r>
      <rPr>
        <b/>
        <sz val="10"/>
        <rFont val="Calibri"/>
        <family val="2"/>
      </rPr>
      <t>Drop down pick lists</t>
    </r>
    <r>
      <rPr>
        <sz val="10"/>
        <rFont val="Calibri"/>
        <family val="2"/>
      </rPr>
      <t xml:space="preserve">
Some cells have drop down pick lists. These can be modified to suit your agencies needs and the type of information required by amending the data on the '</t>
    </r>
    <r>
      <rPr>
        <i/>
        <sz val="10"/>
        <rFont val="Calibri"/>
        <family val="2"/>
      </rPr>
      <t>ADMIN drop down pick lists</t>
    </r>
    <r>
      <rPr>
        <sz val="10"/>
        <rFont val="Calibri"/>
        <family val="2"/>
      </rPr>
      <t>' tab.</t>
    </r>
  </si>
  <si>
    <r>
      <t xml:space="preserve">You can record key risks associated with each contract and prioritise them on the basis of </t>
    </r>
    <r>
      <rPr>
        <b/>
        <sz val="10"/>
        <color indexed="9"/>
        <rFont val="Calibri"/>
        <family val="2"/>
      </rPr>
      <t>likelihood</t>
    </r>
    <r>
      <rPr>
        <sz val="10"/>
        <color indexed="9"/>
        <rFont val="Calibri"/>
        <family val="2"/>
      </rPr>
      <t xml:space="preserve"> and </t>
    </r>
    <r>
      <rPr>
        <b/>
        <sz val="10"/>
        <color indexed="9"/>
        <rFont val="Calibri"/>
        <family val="2"/>
      </rPr>
      <t>impact.</t>
    </r>
    <r>
      <rPr>
        <sz val="10"/>
        <color indexed="9"/>
        <rFont val="Calibri"/>
        <family val="2"/>
      </rPr>
      <t xml:space="preserve"> When completing this the Likelihood and Impact cells will give you a range of values to choose from (from 1 to 5) based on the matrix below. </t>
    </r>
    <r>
      <rPr>
        <b/>
        <sz val="10"/>
        <color indexed="9"/>
        <rFont val="Calibri"/>
        <family val="2"/>
      </rPr>
      <t>The register will then automatically calculate the overall status of Low , Medium or High</t>
    </r>
    <r>
      <rPr>
        <sz val="10"/>
        <color indexed="9"/>
        <rFont val="Calibri"/>
        <family val="2"/>
      </rPr>
      <t xml:space="preserve">.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</si>
</sst>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1409]dddd\,\ d\ mmmm\ yyyy"/>
    <numFmt numFmtId="169" formatCode="[$-1409]h:mm:ss\ AM/PM"/>
    <numFmt numFmtId="170" formatCode="yy:h:mm"/>
    <numFmt numFmtId="171" formatCode="yyyy:h:mm"/>
    <numFmt numFmtId="172" formatCode="[$$-C09]#,##0"/>
    <numFmt numFmtId="173" formatCode="[$$-C09]#,##0.0"/>
    <numFmt numFmtId="174" formatCode="[$$-C09]#,##0.00"/>
  </numFmts>
  <fonts count="70">
    <font>
      <sz val="10"/>
      <name val="Arial"/>
      <family val="0"/>
    </font>
    <font>
      <sz val="8"/>
      <name val="Arial"/>
      <family val="0"/>
    </font>
    <font>
      <b/>
      <sz val="11"/>
      <name val="Arial"/>
      <family val="2"/>
    </font>
    <font>
      <b/>
      <sz val="16"/>
      <color indexed="51"/>
      <name val="Arial"/>
      <family val="2"/>
    </font>
    <font>
      <b/>
      <sz val="10"/>
      <name val="Arial"/>
      <family val="2"/>
    </font>
    <font>
      <sz val="9"/>
      <name val="Arial"/>
      <family val="2"/>
    </font>
    <font>
      <b/>
      <sz val="20"/>
      <name val="Arial"/>
      <family val="2"/>
    </font>
    <font>
      <b/>
      <sz val="16"/>
      <name val="Arial"/>
      <family val="2"/>
    </font>
    <font>
      <sz val="20"/>
      <name val="Arial"/>
      <family val="2"/>
    </font>
    <font>
      <b/>
      <sz val="18"/>
      <name val="Arial"/>
      <family val="2"/>
    </font>
    <font>
      <b/>
      <u val="single"/>
      <sz val="16"/>
      <name val="Arial"/>
      <family val="2"/>
    </font>
    <font>
      <sz val="10"/>
      <name val="Calibri"/>
      <family val="2"/>
    </font>
    <font>
      <b/>
      <sz val="10"/>
      <name val="Calibri"/>
      <family val="2"/>
    </font>
    <font>
      <i/>
      <sz val="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u val="single"/>
      <sz val="10"/>
      <color indexed="30"/>
      <name val="Arial"/>
      <family val="2"/>
    </font>
    <font>
      <b/>
      <sz val="20"/>
      <name val="Calibri"/>
      <family val="2"/>
    </font>
    <font>
      <b/>
      <sz val="11"/>
      <name val="Calibri"/>
      <family val="2"/>
    </font>
    <font>
      <sz val="11"/>
      <name val="Calibri"/>
      <family val="2"/>
    </font>
    <font>
      <b/>
      <sz val="11"/>
      <color indexed="8"/>
      <name val="Calibri"/>
      <family val="2"/>
    </font>
    <font>
      <i/>
      <sz val="10"/>
      <color indexed="8"/>
      <name val="Calibri"/>
      <family val="2"/>
    </font>
    <font>
      <i/>
      <sz val="10"/>
      <color indexed="9"/>
      <name val="Calibri"/>
      <family val="2"/>
    </font>
    <font>
      <sz val="10"/>
      <color indexed="9"/>
      <name val="Calibri"/>
      <family val="2"/>
    </font>
    <font>
      <sz val="8"/>
      <name val="Tahoma"/>
      <family val="2"/>
    </font>
    <font>
      <b/>
      <sz val="8"/>
      <color indexed="60"/>
      <name val="Arial"/>
      <family val="2"/>
    </font>
    <font>
      <b/>
      <sz val="8"/>
      <color indexed="60"/>
      <name val="Wingdings"/>
      <family val="0"/>
    </font>
    <font>
      <b/>
      <sz val="10"/>
      <color indexed="9"/>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u val="single"/>
      <sz val="10"/>
      <color rgb="FF0033CC"/>
      <name val="Arial"/>
      <family val="2"/>
    </font>
    <font>
      <b/>
      <sz val="11"/>
      <color theme="1"/>
      <name val="Calibri"/>
      <family val="2"/>
    </font>
    <font>
      <i/>
      <sz val="10"/>
      <color theme="1"/>
      <name val="Calibri"/>
      <family val="2"/>
    </font>
    <font>
      <i/>
      <sz val="10"/>
      <color theme="0"/>
      <name val="Calibri"/>
      <family val="2"/>
    </font>
    <font>
      <sz val="10"/>
      <color theme="0"/>
      <name val="Calibri"/>
      <family val="2"/>
    </font>
    <font>
      <b/>
      <sz val="8"/>
      <color rgb="FFC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rgb="FF4579B9"/>
        <bgColor indexed="64"/>
      </patternFill>
    </fill>
    <fill>
      <patternFill patternType="solid">
        <fgColor rgb="FF7CA1CE"/>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6DFFAF"/>
        <bgColor indexed="64"/>
      </patternFill>
    </fill>
    <fill>
      <patternFill patternType="solid">
        <fgColor rgb="FF8FE2FF"/>
        <bgColor indexed="64"/>
      </patternFill>
    </fill>
    <fill>
      <patternFill patternType="solid">
        <fgColor rgb="FFFFE181"/>
        <bgColor indexed="64"/>
      </patternFill>
    </fill>
    <fill>
      <patternFill patternType="solid">
        <fgColor rgb="FFFF5D5D"/>
        <bgColor indexed="64"/>
      </patternFill>
    </fill>
    <fill>
      <patternFill patternType="solid">
        <fgColor rgb="FFD79BFF"/>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thin"/>
      <right style="thin"/>
      <top>
        <color indexed="63"/>
      </top>
      <bottom style="thin"/>
    </border>
    <border>
      <left style="medium"/>
      <right style="thin"/>
      <top style="medium">
        <color theme="0"/>
      </top>
      <bottom style="thin"/>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color indexed="63"/>
      </bottom>
    </border>
    <border>
      <left style="medium">
        <color theme="0"/>
      </left>
      <right>
        <color indexed="63"/>
      </right>
      <top style="medium">
        <color theme="0"/>
      </top>
      <bottom style="medium">
        <color theme="0"/>
      </bottom>
    </border>
    <border>
      <left>
        <color indexed="63"/>
      </left>
      <right>
        <color indexed="63"/>
      </right>
      <top style="medium">
        <color theme="0"/>
      </top>
      <bottom style="medium">
        <color theme="0"/>
      </bottom>
    </border>
    <border>
      <left>
        <color indexed="63"/>
      </left>
      <right style="medium">
        <color theme="0"/>
      </right>
      <top style="medium">
        <color theme="0"/>
      </top>
      <bottom style="medium">
        <color theme="0"/>
      </bottom>
    </border>
    <border>
      <left style="thin"/>
      <right style="thin"/>
      <top style="thin"/>
      <bottom style="medium"/>
    </border>
    <border>
      <left style="thin"/>
      <right style="thin"/>
      <top style="medium"/>
      <bottom style="thin"/>
    </border>
    <border>
      <left>
        <color indexed="63"/>
      </left>
      <right style="thin"/>
      <top style="thin"/>
      <bottom style="medium"/>
    </border>
    <border>
      <left style="thin"/>
      <right style="medium"/>
      <top style="medium"/>
      <bottom style="thin"/>
    </border>
    <border>
      <left style="thin"/>
      <right style="medium"/>
      <top style="thin"/>
      <bottom style="medium"/>
    </border>
    <border>
      <left style="medium"/>
      <right style="thin"/>
      <top style="thin"/>
      <bottom style="medium"/>
    </border>
    <border>
      <left style="medium"/>
      <right style="thin"/>
      <top style="medium"/>
      <bottom style="thin"/>
    </border>
    <border>
      <left>
        <color indexed="63"/>
      </left>
      <right>
        <color indexed="63"/>
      </right>
      <top>
        <color indexed="63"/>
      </top>
      <bottom style="medium">
        <color theme="0"/>
      </bottom>
    </border>
    <border>
      <left>
        <color indexed="63"/>
      </left>
      <right style="thin"/>
      <top>
        <color indexed="63"/>
      </top>
      <bottom style="thin"/>
    </border>
    <border>
      <left style="thin"/>
      <right>
        <color indexed="63"/>
      </right>
      <top>
        <color indexed="63"/>
      </top>
      <bottom style="thin"/>
    </border>
    <border>
      <left>
        <color indexed="63"/>
      </left>
      <right style="medium"/>
      <top style="medium"/>
      <bottom style="thin"/>
    </border>
    <border>
      <left style="medium"/>
      <right style="thin"/>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medium">
        <color theme="0"/>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color theme="0"/>
      </right>
      <top>
        <color indexed="63"/>
      </top>
      <bottom style="medium">
        <color theme="0"/>
      </bottom>
    </border>
    <border>
      <left style="medium">
        <color theme="0"/>
      </left>
      <right>
        <color indexed="63"/>
      </right>
      <top>
        <color indexed="63"/>
      </top>
      <bottom style="medium">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5"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46">
    <xf numFmtId="0" fontId="0" fillId="0" borderId="0" xfId="0" applyAlignment="1">
      <alignment/>
    </xf>
    <xf numFmtId="0" fontId="3" fillId="0" borderId="0" xfId="0" applyFont="1" applyAlignment="1">
      <alignment/>
    </xf>
    <xf numFmtId="0" fontId="0" fillId="0" borderId="0" xfId="0" applyAlignment="1">
      <alignment horizontal="left" vertical="top"/>
    </xf>
    <xf numFmtId="0" fontId="4" fillId="0" borderId="0" xfId="0" applyFont="1" applyAlignment="1">
      <alignment horizontal="center" vertical="center"/>
    </xf>
    <xf numFmtId="0" fontId="4" fillId="0" borderId="10" xfId="0" applyFont="1" applyBorder="1" applyAlignment="1">
      <alignmen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0" xfId="0" applyFont="1" applyAlignment="1">
      <alignment vertical="center" wrapText="1"/>
    </xf>
    <xf numFmtId="0" fontId="5" fillId="0" borderId="0" xfId="0" applyFont="1" applyAlignment="1">
      <alignment vertical="center" wrapText="1"/>
    </xf>
    <xf numFmtId="0" fontId="0" fillId="0" borderId="0" xfId="0" applyFont="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0" xfId="0" applyAlignment="1">
      <alignment horizontal="left"/>
    </xf>
    <xf numFmtId="0" fontId="3" fillId="0" borderId="0" xfId="0" applyFont="1" applyAlignment="1">
      <alignment horizontal="left"/>
    </xf>
    <xf numFmtId="0" fontId="4" fillId="0" borderId="10" xfId="0" applyFont="1"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wrapText="1"/>
    </xf>
    <xf numFmtId="0" fontId="49" fillId="33" borderId="17" xfId="0" applyFont="1" applyFill="1" applyBorder="1" applyAlignment="1">
      <alignment horizontal="center" vertical="center" wrapText="1"/>
    </xf>
    <xf numFmtId="0" fontId="49" fillId="33" borderId="18" xfId="0" applyFont="1" applyFill="1" applyBorder="1" applyAlignment="1">
      <alignment horizontal="center" vertical="center" wrapText="1"/>
    </xf>
    <xf numFmtId="0" fontId="2" fillId="0" borderId="0" xfId="0" applyFont="1" applyFill="1" applyAlignment="1">
      <alignment horizontal="center" vertical="center" wrapText="1"/>
    </xf>
    <xf numFmtId="0" fontId="49" fillId="22" borderId="0" xfId="0" applyFont="1" applyFill="1" applyAlignment="1">
      <alignment horizontal="center" vertical="center" wrapText="1"/>
    </xf>
    <xf numFmtId="0" fontId="2" fillId="22" borderId="0" xfId="0" applyFont="1" applyFill="1" applyAlignment="1">
      <alignment horizontal="center" vertical="center" wrapText="1"/>
    </xf>
    <xf numFmtId="0" fontId="2" fillId="22" borderId="0" xfId="0" applyFont="1" applyFill="1" applyAlignment="1">
      <alignment horizontal="left" vertical="center" wrapText="1"/>
    </xf>
    <xf numFmtId="0" fontId="49" fillId="33" borderId="0" xfId="0" applyFont="1" applyFill="1" applyAlignment="1">
      <alignment horizontal="center" vertical="center" wrapText="1"/>
    </xf>
    <xf numFmtId="0" fontId="5" fillId="0" borderId="0" xfId="0" applyFont="1" applyFill="1" applyAlignment="1">
      <alignment vertical="center"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0" borderId="0" xfId="0" applyAlignment="1">
      <alignment horizontal="left" vertical="top" wrapText="1"/>
    </xf>
    <xf numFmtId="0" fontId="49" fillId="22" borderId="19" xfId="0" applyFont="1" applyFill="1" applyBorder="1" applyAlignment="1">
      <alignment vertical="center" wrapText="1"/>
    </xf>
    <xf numFmtId="0" fontId="49" fillId="22" borderId="20" xfId="0" applyFont="1" applyFill="1" applyBorder="1" applyAlignment="1">
      <alignment vertical="center" wrapText="1"/>
    </xf>
    <xf numFmtId="0" fontId="49" fillId="22" borderId="21" xfId="0" applyFont="1" applyFill="1" applyBorder="1" applyAlignment="1">
      <alignment vertical="center" wrapText="1"/>
    </xf>
    <xf numFmtId="0" fontId="6" fillId="0" borderId="0" xfId="0" applyFont="1" applyAlignment="1">
      <alignment vertical="center"/>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xf>
    <xf numFmtId="0" fontId="0" fillId="0" borderId="22" xfId="0" applyBorder="1" applyAlignment="1">
      <alignment horizontal="left" vertical="top" wrapText="1"/>
    </xf>
    <xf numFmtId="0" fontId="0" fillId="0" borderId="22" xfId="0" applyBorder="1" applyAlignment="1">
      <alignment horizontal="left" vertical="center" wrapText="1"/>
    </xf>
    <xf numFmtId="0" fontId="49" fillId="34" borderId="17"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7" fillId="0" borderId="0" xfId="0" applyFont="1" applyAlignment="1">
      <alignment vertical="center"/>
    </xf>
    <xf numFmtId="0" fontId="0" fillId="0" borderId="23" xfId="0" applyFont="1" applyBorder="1" applyAlignment="1">
      <alignment horizontal="left" vertical="center" wrapText="1"/>
    </xf>
    <xf numFmtId="0" fontId="3" fillId="0" borderId="0" xfId="0" applyFont="1" applyFill="1" applyAlignment="1">
      <alignment/>
    </xf>
    <xf numFmtId="0" fontId="0" fillId="0" borderId="0" xfId="0" applyFill="1" applyAlignment="1">
      <alignment horizontal="left" wrapText="1"/>
    </xf>
    <xf numFmtId="0" fontId="49" fillId="0" borderId="0" xfId="0" applyFont="1" applyFill="1" applyAlignment="1">
      <alignment horizontal="center" vertical="center" wrapText="1"/>
    </xf>
    <xf numFmtId="0" fontId="0" fillId="0" borderId="0" xfId="0" applyFill="1" applyAlignment="1">
      <alignment horizontal="left" vertical="center" wrapText="1"/>
    </xf>
    <xf numFmtId="0" fontId="0" fillId="0" borderId="24" xfId="0" applyBorder="1" applyAlignment="1">
      <alignment horizontal="left" vertical="top" wrapText="1"/>
    </xf>
    <xf numFmtId="0" fontId="0" fillId="0" borderId="15"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Font="1" applyBorder="1" applyAlignment="1">
      <alignment horizontal="left" vertical="top" wrapText="1"/>
    </xf>
    <xf numFmtId="0" fontId="0" fillId="0" borderId="22" xfId="0" applyFont="1" applyBorder="1" applyAlignment="1">
      <alignment horizontal="left" vertical="top" wrapText="1"/>
    </xf>
    <xf numFmtId="0" fontId="0" fillId="0" borderId="0" xfId="0" applyAlignment="1">
      <alignment horizontal="center"/>
    </xf>
    <xf numFmtId="0" fontId="0" fillId="0" borderId="25" xfId="0" applyFont="1" applyBorder="1" applyAlignment="1">
      <alignment horizontal="center" vertical="center" wrapText="1"/>
    </xf>
    <xf numFmtId="0" fontId="0" fillId="0" borderId="11" xfId="0" applyFont="1" applyBorder="1" applyAlignment="1">
      <alignment horizontal="center"/>
    </xf>
    <xf numFmtId="0" fontId="0" fillId="0" borderId="14" xfId="0" applyFont="1" applyBorder="1" applyAlignment="1">
      <alignment horizontal="center"/>
    </xf>
    <xf numFmtId="0" fontId="0" fillId="0" borderId="1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Border="1" applyAlignment="1">
      <alignment horizontal="left" vertical="top" wrapText="1"/>
    </xf>
    <xf numFmtId="0" fontId="8" fillId="0" borderId="0" xfId="0" applyFont="1" applyAlignment="1">
      <alignment vertical="center"/>
    </xf>
    <xf numFmtId="0" fontId="4" fillId="0" borderId="0" xfId="0" applyFont="1" applyAlignment="1">
      <alignment horizontal="left" vertical="top"/>
    </xf>
    <xf numFmtId="0" fontId="4" fillId="0" borderId="0" xfId="0" applyFont="1" applyAlignment="1">
      <alignment/>
    </xf>
    <xf numFmtId="0" fontId="0" fillId="0" borderId="13"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Font="1" applyAlignment="1">
      <alignment horizontal="center" vertical="center"/>
    </xf>
    <xf numFmtId="0" fontId="6" fillId="0" borderId="0" xfId="0" applyFont="1" applyAlignment="1">
      <alignment horizontal="center" vertical="center"/>
    </xf>
    <xf numFmtId="14" fontId="0" fillId="0" borderId="28" xfId="0" applyNumberFormat="1" applyFont="1" applyBorder="1" applyAlignment="1">
      <alignment horizontal="center" vertical="center" wrapText="1"/>
    </xf>
    <xf numFmtId="14" fontId="0" fillId="0" borderId="23" xfId="0" applyNumberFormat="1" applyFont="1" applyBorder="1" applyAlignment="1">
      <alignment horizontal="center" vertical="center" wrapText="1"/>
    </xf>
    <xf numFmtId="14" fontId="0" fillId="0" borderId="13" xfId="0" applyNumberFormat="1" applyFont="1" applyBorder="1" applyAlignment="1">
      <alignment horizontal="center" vertical="center" wrapText="1"/>
    </xf>
    <xf numFmtId="14" fontId="0" fillId="0" borderId="11" xfId="0" applyNumberFormat="1" applyFont="1" applyBorder="1" applyAlignment="1">
      <alignment horizontal="center" vertical="center" wrapText="1"/>
    </xf>
    <xf numFmtId="14" fontId="0" fillId="0" borderId="13" xfId="0" applyNumberFormat="1" applyFont="1" applyBorder="1" applyAlignment="1">
      <alignment horizontal="center" vertical="top" wrapText="1"/>
    </xf>
    <xf numFmtId="14" fontId="0" fillId="0" borderId="11" xfId="0" applyNumberFormat="1" applyFont="1" applyBorder="1" applyAlignment="1">
      <alignment horizontal="center" vertical="top" wrapText="1"/>
    </xf>
    <xf numFmtId="14" fontId="0" fillId="0" borderId="27" xfId="0" applyNumberFormat="1" applyFont="1" applyBorder="1" applyAlignment="1">
      <alignment horizontal="center" vertical="top" wrapText="1"/>
    </xf>
    <xf numFmtId="14" fontId="0" fillId="0" borderId="22" xfId="0" applyNumberFormat="1" applyFont="1" applyBorder="1" applyAlignment="1">
      <alignment horizontal="center" vertical="top" wrapText="1"/>
    </xf>
    <xf numFmtId="0" fontId="0" fillId="0" borderId="0" xfId="0" applyAlignment="1">
      <alignment horizontal="center" vertical="top"/>
    </xf>
    <xf numFmtId="0" fontId="0" fillId="0" borderId="23"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6" fillId="0" borderId="0" xfId="0" applyFont="1" applyAlignment="1">
      <alignment horizontal="right" vertical="center"/>
    </xf>
    <xf numFmtId="0" fontId="0" fillId="0" borderId="0" xfId="0" applyAlignment="1">
      <alignment horizontal="right" vertical="top"/>
    </xf>
    <xf numFmtId="0" fontId="0" fillId="0" borderId="0" xfId="0" applyAlignment="1">
      <alignment horizontal="right"/>
    </xf>
    <xf numFmtId="0" fontId="0" fillId="0" borderId="13" xfId="0" applyBorder="1" applyAlignment="1">
      <alignment horizontal="center" vertical="center" wrapText="1"/>
    </xf>
    <xf numFmtId="0" fontId="0" fillId="0" borderId="13" xfId="0" applyBorder="1" applyAlignment="1">
      <alignment horizontal="center" vertical="top" wrapText="1"/>
    </xf>
    <xf numFmtId="0" fontId="6" fillId="0" borderId="0" xfId="0" applyFont="1" applyAlignment="1">
      <alignment horizontal="left" vertical="center"/>
    </xf>
    <xf numFmtId="0" fontId="49" fillId="22" borderId="29" xfId="0" applyFont="1" applyFill="1" applyBorder="1" applyAlignment="1">
      <alignment vertical="center" wrapText="1"/>
    </xf>
    <xf numFmtId="0" fontId="9" fillId="0" borderId="0" xfId="0" applyFont="1" applyAlignment="1">
      <alignment vertical="center"/>
    </xf>
    <xf numFmtId="172" fontId="0" fillId="0" borderId="30" xfId="0" applyNumberFormat="1" applyFont="1" applyBorder="1" applyAlignment="1">
      <alignment horizontal="right" vertical="center" wrapText="1"/>
    </xf>
    <xf numFmtId="172" fontId="0" fillId="0" borderId="30" xfId="0" applyNumberFormat="1" applyBorder="1" applyAlignment="1">
      <alignment horizontal="right" vertical="center" wrapText="1"/>
    </xf>
    <xf numFmtId="0" fontId="0" fillId="0" borderId="11" xfId="0" applyNumberFormat="1" applyFont="1" applyBorder="1" applyAlignment="1">
      <alignment horizontal="center" vertical="center" wrapText="1"/>
    </xf>
    <xf numFmtId="0" fontId="4" fillId="36" borderId="31" xfId="0" applyFont="1" applyFill="1" applyBorder="1" applyAlignment="1">
      <alignment horizontal="center" vertical="center" wrapText="1"/>
    </xf>
    <xf numFmtId="0" fontId="0" fillId="36" borderId="15" xfId="0" applyFill="1" applyBorder="1" applyAlignment="1">
      <alignment horizontal="left" vertical="center" wrapText="1"/>
    </xf>
    <xf numFmtId="172" fontId="0" fillId="0" borderId="10" xfId="0" applyNumberFormat="1" applyBorder="1" applyAlignment="1">
      <alignment horizontal="right" vertical="center" wrapText="1"/>
    </xf>
    <xf numFmtId="172" fontId="0" fillId="36" borderId="28" xfId="0" applyNumberFormat="1" applyFill="1" applyBorder="1" applyAlignment="1">
      <alignment horizontal="right" vertical="center" wrapText="1"/>
    </xf>
    <xf numFmtId="172" fontId="0" fillId="36" borderId="32" xfId="0" applyNumberFormat="1" applyFill="1" applyBorder="1" applyAlignment="1">
      <alignment horizontal="right" vertical="center" wrapText="1"/>
    </xf>
    <xf numFmtId="172" fontId="0" fillId="36" borderId="33" xfId="0" applyNumberFormat="1" applyFill="1" applyBorder="1" applyAlignment="1">
      <alignment horizontal="right" vertical="center" wrapText="1"/>
    </xf>
    <xf numFmtId="172" fontId="0" fillId="36" borderId="34" xfId="0" applyNumberFormat="1" applyFill="1" applyBorder="1" applyAlignment="1">
      <alignment horizontal="right" vertical="center" wrapText="1"/>
    </xf>
    <xf numFmtId="172" fontId="0" fillId="36" borderId="35" xfId="0" applyNumberFormat="1" applyFill="1" applyBorder="1" applyAlignment="1">
      <alignment horizontal="right" vertical="center" wrapText="1"/>
    </xf>
    <xf numFmtId="172" fontId="0" fillId="36" borderId="36" xfId="0" applyNumberFormat="1" applyFill="1" applyBorder="1" applyAlignment="1">
      <alignment horizontal="right" vertical="center" wrapText="1"/>
    </xf>
    <xf numFmtId="0" fontId="49" fillId="33" borderId="18" xfId="0" applyFont="1" applyFill="1" applyBorder="1" applyAlignment="1">
      <alignment horizontal="left" vertical="center" wrapText="1"/>
    </xf>
    <xf numFmtId="0" fontId="4" fillId="36" borderId="37" xfId="0" applyFont="1" applyFill="1" applyBorder="1" applyAlignment="1">
      <alignment horizontal="center" vertical="center" wrapText="1"/>
    </xf>
    <xf numFmtId="0" fontId="0" fillId="36" borderId="23" xfId="0" applyFill="1" applyBorder="1" applyAlignment="1">
      <alignment horizontal="left" vertical="center" wrapText="1"/>
    </xf>
    <xf numFmtId="0" fontId="0" fillId="0" borderId="28" xfId="0" applyBorder="1" applyAlignment="1">
      <alignment horizontal="center" vertical="center" wrapText="1"/>
    </xf>
    <xf numFmtId="172" fontId="0" fillId="0" borderId="38" xfId="0" applyNumberFormat="1" applyBorder="1" applyAlignment="1">
      <alignment horizontal="right" vertical="center" wrapText="1"/>
    </xf>
    <xf numFmtId="172" fontId="0" fillId="0" borderId="38" xfId="0" applyNumberFormat="1" applyFont="1" applyBorder="1" applyAlignment="1">
      <alignment horizontal="right" vertical="center" wrapText="1"/>
    </xf>
    <xf numFmtId="172" fontId="0" fillId="0" borderId="39" xfId="0" applyNumberFormat="1" applyBorder="1" applyAlignment="1">
      <alignment horizontal="right" vertical="center" wrapText="1"/>
    </xf>
    <xf numFmtId="0" fontId="4" fillId="36" borderId="40" xfId="0" applyFont="1" applyFill="1" applyBorder="1" applyAlignment="1">
      <alignment horizontal="center" vertical="center" wrapText="1"/>
    </xf>
    <xf numFmtId="0" fontId="4" fillId="36" borderId="41" xfId="0" applyFont="1" applyFill="1" applyBorder="1" applyAlignment="1">
      <alignment horizontal="center" vertical="center" wrapText="1"/>
    </xf>
    <xf numFmtId="0" fontId="0" fillId="36" borderId="42" xfId="0" applyFill="1" applyBorder="1" applyAlignment="1">
      <alignment horizontal="left" vertical="center" wrapText="1"/>
    </xf>
    <xf numFmtId="0" fontId="0" fillId="0" borderId="27" xfId="0" applyBorder="1" applyAlignment="1">
      <alignment horizontal="center" vertical="top" wrapText="1"/>
    </xf>
    <xf numFmtId="172" fontId="0" fillId="0" borderId="43" xfId="0" applyNumberFormat="1" applyBorder="1" applyAlignment="1">
      <alignment horizontal="right" vertical="center" wrapText="1"/>
    </xf>
    <xf numFmtId="172" fontId="0" fillId="0" borderId="43" xfId="0" applyNumberFormat="1" applyFont="1" applyBorder="1" applyAlignment="1">
      <alignment horizontal="right" vertical="center" wrapText="1"/>
    </xf>
    <xf numFmtId="172" fontId="0" fillId="0" borderId="44" xfId="0" applyNumberFormat="1" applyBorder="1" applyAlignment="1">
      <alignment horizontal="right" vertical="center" wrapText="1"/>
    </xf>
    <xf numFmtId="0" fontId="0" fillId="36" borderId="11" xfId="0" applyFont="1" applyFill="1" applyBorder="1" applyAlignment="1">
      <alignment horizontal="left" vertical="center" wrapText="1"/>
    </xf>
    <xf numFmtId="0" fontId="4" fillId="36" borderId="28" xfId="0" applyFont="1" applyFill="1" applyBorder="1" applyAlignment="1">
      <alignment horizontal="center" vertical="center" wrapText="1"/>
    </xf>
    <xf numFmtId="0" fontId="0" fillId="36" borderId="23" xfId="0" applyFont="1" applyFill="1" applyBorder="1" applyAlignment="1">
      <alignment horizontal="left" vertical="center" wrapText="1"/>
    </xf>
    <xf numFmtId="0" fontId="0" fillId="36" borderId="25" xfId="0" applyFont="1" applyFill="1" applyBorder="1" applyAlignment="1">
      <alignment horizontal="left" vertical="center" wrapText="1"/>
    </xf>
    <xf numFmtId="0" fontId="4" fillId="36" borderId="13" xfId="0" applyFont="1" applyFill="1" applyBorder="1" applyAlignment="1">
      <alignment horizontal="center" vertical="center" wrapText="1"/>
    </xf>
    <xf numFmtId="0" fontId="0" fillId="36" borderId="14" xfId="0" applyFont="1" applyFill="1" applyBorder="1" applyAlignment="1">
      <alignment horizontal="left" vertical="center" wrapText="1"/>
    </xf>
    <xf numFmtId="0" fontId="4" fillId="36" borderId="27" xfId="0" applyFont="1" applyFill="1" applyBorder="1" applyAlignment="1">
      <alignment horizontal="center" vertical="center" wrapText="1"/>
    </xf>
    <xf numFmtId="0" fontId="0" fillId="36" borderId="22" xfId="0" applyFont="1" applyFill="1" applyBorder="1" applyAlignment="1">
      <alignment horizontal="left" vertical="center" wrapText="1"/>
    </xf>
    <xf numFmtId="0" fontId="0" fillId="36" borderId="26"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13" xfId="0" applyFont="1" applyBorder="1" applyAlignment="1">
      <alignment horizontal="left" vertical="center" wrapText="1"/>
    </xf>
    <xf numFmtId="0" fontId="0" fillId="0" borderId="13" xfId="0" applyFont="1" applyBorder="1" applyAlignment="1">
      <alignment horizontal="left" vertical="top" wrapText="1"/>
    </xf>
    <xf numFmtId="0" fontId="0" fillId="0" borderId="27" xfId="0" applyFont="1" applyBorder="1" applyAlignment="1">
      <alignment horizontal="left" vertical="top" wrapText="1"/>
    </xf>
    <xf numFmtId="0" fontId="0" fillId="0" borderId="11" xfId="0" applyBorder="1" applyAlignment="1">
      <alignment horizontal="center" vertical="center" wrapText="1"/>
    </xf>
    <xf numFmtId="0" fontId="0" fillId="0" borderId="11" xfId="0" applyBorder="1" applyAlignment="1">
      <alignment horizontal="center" vertical="top" wrapText="1"/>
    </xf>
    <xf numFmtId="0" fontId="4" fillId="36" borderId="45" xfId="0" applyFont="1" applyFill="1" applyBorder="1" applyAlignment="1">
      <alignment horizontal="center" vertical="center" wrapText="1"/>
    </xf>
    <xf numFmtId="0" fontId="4" fillId="36" borderId="46" xfId="0" applyFont="1" applyFill="1" applyBorder="1" applyAlignment="1">
      <alignment horizontal="center" vertical="center" wrapText="1"/>
    </xf>
    <xf numFmtId="0" fontId="4" fillId="36" borderId="47"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4" xfId="0" applyFont="1" applyBorder="1" applyAlignment="1">
      <alignment horizontal="left" vertical="top" wrapText="1"/>
    </xf>
    <xf numFmtId="0" fontId="4" fillId="0" borderId="26" xfId="0" applyFont="1" applyBorder="1" applyAlignment="1">
      <alignment horizontal="left" vertical="top" wrapText="1"/>
    </xf>
    <xf numFmtId="0" fontId="0" fillId="0" borderId="23" xfId="0" applyFont="1" applyFill="1" applyBorder="1" applyAlignment="1">
      <alignment horizontal="left" vertical="center" wrapText="1"/>
    </xf>
    <xf numFmtId="0" fontId="0" fillId="0" borderId="23" xfId="0" applyFill="1" applyBorder="1" applyAlignment="1">
      <alignment horizontal="left" vertical="center" wrapText="1"/>
    </xf>
    <xf numFmtId="0" fontId="0" fillId="0" borderId="25" xfId="0" applyFill="1" applyBorder="1" applyAlignment="1">
      <alignment horizontal="left" vertical="center" wrapText="1"/>
    </xf>
    <xf numFmtId="0" fontId="0" fillId="0" borderId="14" xfId="0" applyFill="1" applyBorder="1" applyAlignment="1">
      <alignment horizontal="left" vertical="center" wrapText="1"/>
    </xf>
    <xf numFmtId="0" fontId="0" fillId="0" borderId="26" xfId="0" applyFill="1" applyBorder="1" applyAlignment="1">
      <alignment horizontal="left"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NumberFormat="1" applyFont="1" applyBorder="1" applyAlignment="1">
      <alignment horizontal="center" vertical="center" wrapText="1"/>
    </xf>
    <xf numFmtId="0" fontId="64" fillId="0" borderId="0" xfId="0" applyFont="1" applyAlignment="1">
      <alignment vertical="center"/>
    </xf>
    <xf numFmtId="0" fontId="0" fillId="0" borderId="13" xfId="0" applyFont="1" applyBorder="1" applyAlignment="1">
      <alignment horizontal="center" vertical="top" wrapText="1"/>
    </xf>
    <xf numFmtId="0" fontId="0" fillId="0" borderId="12" xfId="0" applyFont="1" applyBorder="1" applyAlignment="1">
      <alignment horizontal="left" vertical="top" wrapText="1"/>
    </xf>
    <xf numFmtId="14" fontId="0" fillId="0" borderId="11" xfId="0" applyNumberFormat="1" applyBorder="1" applyAlignment="1">
      <alignment horizontal="center" vertical="center" wrapText="1"/>
    </xf>
    <xf numFmtId="6" fontId="0" fillId="0" borderId="48" xfId="0" applyNumberFormat="1" applyFont="1" applyBorder="1" applyAlignment="1">
      <alignment horizontal="left" vertical="center" wrapText="1"/>
    </xf>
    <xf numFmtId="0" fontId="0" fillId="0" borderId="38" xfId="0" applyFont="1" applyBorder="1" applyAlignment="1">
      <alignment horizontal="left" vertical="center" wrapText="1"/>
    </xf>
    <xf numFmtId="0" fontId="0" fillId="0" borderId="16" xfId="0" applyFont="1" applyBorder="1" applyAlignment="1">
      <alignment horizontal="left" vertical="center" wrapText="1"/>
    </xf>
    <xf numFmtId="0" fontId="11" fillId="0" borderId="49" xfId="0" applyFont="1" applyBorder="1" applyAlignment="1">
      <alignment/>
    </xf>
    <xf numFmtId="0" fontId="34" fillId="0" borderId="50" xfId="0" applyFont="1" applyBorder="1" applyAlignment="1">
      <alignment vertical="center"/>
    </xf>
    <xf numFmtId="0" fontId="11" fillId="0" borderId="50" xfId="0" applyFont="1" applyBorder="1" applyAlignment="1">
      <alignment/>
    </xf>
    <xf numFmtId="0" fontId="11" fillId="0" borderId="51" xfId="0" applyFont="1" applyBorder="1" applyAlignment="1">
      <alignment/>
    </xf>
    <xf numFmtId="0" fontId="11" fillId="0" borderId="0" xfId="0" applyFont="1" applyAlignment="1">
      <alignment/>
    </xf>
    <xf numFmtId="0" fontId="11" fillId="0" borderId="52" xfId="0" applyFont="1" applyBorder="1" applyAlignment="1">
      <alignment/>
    </xf>
    <xf numFmtId="0" fontId="11" fillId="0" borderId="0" xfId="0" applyFont="1" applyBorder="1" applyAlignment="1">
      <alignment/>
    </xf>
    <xf numFmtId="0" fontId="11" fillId="0" borderId="53" xfId="0" applyFont="1" applyBorder="1" applyAlignment="1">
      <alignment/>
    </xf>
    <xf numFmtId="0" fontId="35" fillId="37" borderId="49" xfId="0" applyFont="1" applyFill="1" applyBorder="1" applyAlignment="1">
      <alignment/>
    </xf>
    <xf numFmtId="0" fontId="36" fillId="37" borderId="50" xfId="0" applyFont="1" applyFill="1" applyBorder="1" applyAlignment="1">
      <alignment/>
    </xf>
    <xf numFmtId="0" fontId="11" fillId="37" borderId="50" xfId="0" applyFont="1" applyFill="1" applyBorder="1" applyAlignment="1">
      <alignment/>
    </xf>
    <xf numFmtId="0" fontId="11" fillId="37" borderId="51" xfId="0" applyFont="1" applyFill="1" applyBorder="1" applyAlignment="1">
      <alignment/>
    </xf>
    <xf numFmtId="0" fontId="11" fillId="37" borderId="52" xfId="0" applyFont="1" applyFill="1" applyBorder="1" applyAlignment="1">
      <alignment/>
    </xf>
    <xf numFmtId="0" fontId="11" fillId="37" borderId="0" xfId="0" applyFont="1" applyFill="1" applyBorder="1" applyAlignment="1">
      <alignment/>
    </xf>
    <xf numFmtId="0" fontId="11" fillId="37" borderId="53" xfId="0" applyFont="1" applyFill="1" applyBorder="1" applyAlignment="1">
      <alignment/>
    </xf>
    <xf numFmtId="0" fontId="11" fillId="0" borderId="52" xfId="0" applyFont="1" applyFill="1" applyBorder="1" applyAlignment="1">
      <alignment/>
    </xf>
    <xf numFmtId="0" fontId="11" fillId="0" borderId="0" xfId="0" applyFont="1" applyFill="1" applyBorder="1" applyAlignment="1">
      <alignment horizontal="left" vertical="top" wrapText="1"/>
    </xf>
    <xf numFmtId="0" fontId="11" fillId="0" borderId="53" xfId="0" applyFont="1" applyFill="1" applyBorder="1" applyAlignment="1">
      <alignment/>
    </xf>
    <xf numFmtId="0" fontId="11" fillId="0" borderId="0" xfId="0" applyFont="1" applyFill="1" applyAlignment="1">
      <alignment/>
    </xf>
    <xf numFmtId="0" fontId="11" fillId="0" borderId="0" xfId="0" applyFont="1" applyBorder="1" applyAlignment="1">
      <alignment horizontal="left" vertical="top" wrapText="1"/>
    </xf>
    <xf numFmtId="0" fontId="36" fillId="0" borderId="52" xfId="0" applyFont="1" applyBorder="1" applyAlignment="1">
      <alignment/>
    </xf>
    <xf numFmtId="0" fontId="65" fillId="38" borderId="49" xfId="0" applyFont="1" applyFill="1" applyBorder="1" applyAlignment="1">
      <alignment/>
    </xf>
    <xf numFmtId="0" fontId="35" fillId="38" borderId="50" xfId="0" applyFont="1" applyFill="1" applyBorder="1" applyAlignment="1">
      <alignment/>
    </xf>
    <xf numFmtId="0" fontId="66" fillId="38" borderId="50" xfId="0" applyFont="1" applyFill="1" applyBorder="1" applyAlignment="1">
      <alignment/>
    </xf>
    <xf numFmtId="0" fontId="11" fillId="38" borderId="50" xfId="0" applyFont="1" applyFill="1" applyBorder="1" applyAlignment="1">
      <alignment/>
    </xf>
    <xf numFmtId="0" fontId="11" fillId="38" borderId="51" xfId="0" applyFont="1" applyFill="1" applyBorder="1" applyAlignment="1">
      <alignment/>
    </xf>
    <xf numFmtId="0" fontId="35" fillId="39" borderId="49" xfId="0" applyFont="1" applyFill="1" applyBorder="1" applyAlignment="1">
      <alignment/>
    </xf>
    <xf numFmtId="0" fontId="13" fillId="39" borderId="50" xfId="0" applyFont="1" applyFill="1" applyBorder="1" applyAlignment="1">
      <alignment/>
    </xf>
    <xf numFmtId="0" fontId="11" fillId="39" borderId="50" xfId="0" applyFont="1" applyFill="1" applyBorder="1" applyAlignment="1">
      <alignment/>
    </xf>
    <xf numFmtId="0" fontId="11" fillId="39" borderId="51" xfId="0" applyFont="1" applyFill="1" applyBorder="1" applyAlignment="1">
      <alignment/>
    </xf>
    <xf numFmtId="0" fontId="11" fillId="39" borderId="52" xfId="0" applyFont="1" applyFill="1" applyBorder="1" applyAlignment="1">
      <alignment/>
    </xf>
    <xf numFmtId="0" fontId="11" fillId="39" borderId="0" xfId="0" applyFont="1" applyFill="1" applyBorder="1" applyAlignment="1">
      <alignment/>
    </xf>
    <xf numFmtId="0" fontId="11" fillId="39" borderId="53" xfId="0" applyFont="1" applyFill="1" applyBorder="1" applyAlignment="1">
      <alignment/>
    </xf>
    <xf numFmtId="0" fontId="35" fillId="40" borderId="49" xfId="0" applyFont="1" applyFill="1" applyBorder="1" applyAlignment="1">
      <alignment/>
    </xf>
    <xf numFmtId="0" fontId="13" fillId="40" borderId="50" xfId="0" applyFont="1" applyFill="1" applyBorder="1" applyAlignment="1">
      <alignment/>
    </xf>
    <xf numFmtId="0" fontId="11" fillId="40" borderId="50" xfId="0" applyFont="1" applyFill="1" applyBorder="1" applyAlignment="1">
      <alignment/>
    </xf>
    <xf numFmtId="0" fontId="11" fillId="40" borderId="51" xfId="0" applyFont="1" applyFill="1" applyBorder="1" applyAlignment="1">
      <alignment/>
    </xf>
    <xf numFmtId="0" fontId="11" fillId="40" borderId="52" xfId="0" applyFont="1" applyFill="1" applyBorder="1" applyAlignment="1">
      <alignment/>
    </xf>
    <xf numFmtId="0" fontId="11" fillId="40" borderId="0" xfId="0" applyFont="1" applyFill="1" applyBorder="1" applyAlignment="1">
      <alignment/>
    </xf>
    <xf numFmtId="0" fontId="11" fillId="40" borderId="53" xfId="0" applyFont="1" applyFill="1" applyBorder="1" applyAlignment="1">
      <alignment/>
    </xf>
    <xf numFmtId="0" fontId="35" fillId="41" borderId="49" xfId="0" applyFont="1" applyFill="1" applyBorder="1" applyAlignment="1">
      <alignment/>
    </xf>
    <xf numFmtId="0" fontId="67" fillId="41" borderId="50" xfId="0" applyFont="1" applyFill="1" applyBorder="1" applyAlignment="1">
      <alignment/>
    </xf>
    <xf numFmtId="0" fontId="11" fillId="41" borderId="50" xfId="0" applyFont="1" applyFill="1" applyBorder="1" applyAlignment="1">
      <alignment/>
    </xf>
    <xf numFmtId="0" fontId="11" fillId="41" borderId="51" xfId="0" applyFont="1" applyFill="1" applyBorder="1" applyAlignment="1">
      <alignment/>
    </xf>
    <xf numFmtId="0" fontId="11" fillId="41" borderId="52" xfId="0" applyFont="1" applyFill="1" applyBorder="1" applyAlignment="1">
      <alignment/>
    </xf>
    <xf numFmtId="0" fontId="11" fillId="41" borderId="0" xfId="0" applyFont="1" applyFill="1" applyBorder="1" applyAlignment="1">
      <alignment/>
    </xf>
    <xf numFmtId="0" fontId="11" fillId="41" borderId="53" xfId="0" applyFont="1" applyFill="1" applyBorder="1" applyAlignment="1">
      <alignment/>
    </xf>
    <xf numFmtId="0" fontId="36" fillId="41" borderId="0" xfId="0" applyFont="1" applyFill="1" applyBorder="1" applyAlignment="1">
      <alignment horizontal="center" vertical="center" wrapText="1"/>
    </xf>
    <xf numFmtId="0" fontId="35" fillId="41" borderId="0" xfId="0" applyFont="1" applyFill="1" applyBorder="1" applyAlignment="1">
      <alignment horizontal="center" vertical="center" wrapText="1"/>
    </xf>
    <xf numFmtId="0" fontId="35" fillId="41" borderId="0" xfId="0" applyFont="1" applyFill="1" applyBorder="1" applyAlignment="1">
      <alignment vertical="center" wrapText="1"/>
    </xf>
    <xf numFmtId="0" fontId="35" fillId="41" borderId="0" xfId="0" applyFont="1" applyFill="1" applyBorder="1" applyAlignment="1">
      <alignment horizontal="center" vertical="center" textRotation="90" wrapText="1"/>
    </xf>
    <xf numFmtId="0" fontId="11" fillId="41" borderId="54" xfId="0" applyFont="1" applyFill="1" applyBorder="1" applyAlignment="1">
      <alignment/>
    </xf>
    <xf numFmtId="0" fontId="11" fillId="41" borderId="44" xfId="0" applyFont="1" applyFill="1" applyBorder="1" applyAlignment="1">
      <alignment/>
    </xf>
    <xf numFmtId="0" fontId="11" fillId="41" borderId="36" xfId="0" applyFont="1" applyFill="1" applyBorder="1" applyAlignment="1">
      <alignment/>
    </xf>
    <xf numFmtId="0" fontId="11" fillId="0" borderId="54" xfId="0" applyFont="1" applyBorder="1" applyAlignment="1">
      <alignment/>
    </xf>
    <xf numFmtId="0" fontId="11" fillId="0" borderId="44" xfId="0" applyFont="1" applyFill="1" applyBorder="1" applyAlignment="1">
      <alignment/>
    </xf>
    <xf numFmtId="0" fontId="11" fillId="0" borderId="44" xfId="0" applyFont="1" applyBorder="1" applyAlignment="1">
      <alignment/>
    </xf>
    <xf numFmtId="0" fontId="11" fillId="0" borderId="36" xfId="0" applyFont="1" applyBorder="1" applyAlignment="1">
      <alignment/>
    </xf>
    <xf numFmtId="0" fontId="3" fillId="0" borderId="0" xfId="0" applyFont="1" applyAlignment="1">
      <alignment wrapText="1"/>
    </xf>
    <xf numFmtId="0" fontId="0" fillId="0" borderId="0" xfId="0" applyFont="1" applyAlignment="1">
      <alignment wrapText="1"/>
    </xf>
    <xf numFmtId="0" fontId="35" fillId="41" borderId="0" xfId="0" applyFont="1" applyFill="1" applyBorder="1" applyAlignment="1">
      <alignment horizontal="center" vertical="center" wrapText="1"/>
    </xf>
    <xf numFmtId="0" fontId="35" fillId="41" borderId="0" xfId="0" applyFont="1" applyFill="1" applyBorder="1" applyAlignment="1">
      <alignment horizontal="center" vertical="center" textRotation="90" wrapText="1"/>
    </xf>
    <xf numFmtId="0" fontId="11" fillId="37" borderId="54" xfId="0" applyFont="1" applyFill="1" applyBorder="1" applyAlignment="1">
      <alignment horizontal="left" vertical="top" wrapText="1"/>
    </xf>
    <xf numFmtId="0" fontId="11" fillId="37" borderId="44" xfId="0" applyFont="1" applyFill="1" applyBorder="1" applyAlignment="1">
      <alignment horizontal="left" vertical="top" wrapText="1"/>
    </xf>
    <xf numFmtId="0" fontId="11" fillId="37" borderId="36" xfId="0" applyFont="1" applyFill="1" applyBorder="1" applyAlignment="1">
      <alignment horizontal="left" vertical="top" wrapText="1"/>
    </xf>
    <xf numFmtId="0" fontId="11" fillId="38" borderId="54" xfId="0" applyFont="1" applyFill="1" applyBorder="1" applyAlignment="1">
      <alignment wrapText="1"/>
    </xf>
    <xf numFmtId="0" fontId="11" fillId="38" borderId="44" xfId="0" applyFont="1" applyFill="1" applyBorder="1" applyAlignment="1">
      <alignment/>
    </xf>
    <xf numFmtId="0" fontId="11" fillId="38" borderId="36" xfId="0" applyFont="1" applyFill="1" applyBorder="1" applyAlignment="1">
      <alignment/>
    </xf>
    <xf numFmtId="0" fontId="11" fillId="39" borderId="54" xfId="0" applyFont="1" applyFill="1" applyBorder="1" applyAlignment="1">
      <alignment horizontal="left" vertical="top" wrapText="1"/>
    </xf>
    <xf numFmtId="0" fontId="11" fillId="39" borderId="44" xfId="0" applyFont="1" applyFill="1" applyBorder="1" applyAlignment="1">
      <alignment horizontal="left" vertical="top" wrapText="1"/>
    </xf>
    <xf numFmtId="0" fontId="11" fillId="39" borderId="36" xfId="0" applyFont="1" applyFill="1" applyBorder="1" applyAlignment="1">
      <alignment horizontal="left" vertical="top" wrapText="1"/>
    </xf>
    <xf numFmtId="0" fontId="11" fillId="40" borderId="54" xfId="0" applyFont="1" applyFill="1" applyBorder="1" applyAlignment="1">
      <alignment horizontal="left" vertical="top" wrapText="1"/>
    </xf>
    <xf numFmtId="0" fontId="11" fillId="40" borderId="44" xfId="0" applyFont="1" applyFill="1" applyBorder="1" applyAlignment="1">
      <alignment horizontal="left" vertical="top" wrapText="1"/>
    </xf>
    <xf numFmtId="0" fontId="11" fillId="40" borderId="36" xfId="0" applyFont="1" applyFill="1" applyBorder="1" applyAlignment="1">
      <alignment horizontal="left" vertical="top" wrapText="1"/>
    </xf>
    <xf numFmtId="0" fontId="68" fillId="41" borderId="52" xfId="0" applyFont="1" applyFill="1" applyBorder="1" applyAlignment="1">
      <alignment horizontal="left" vertical="top" wrapText="1"/>
    </xf>
    <xf numFmtId="0" fontId="68" fillId="41" borderId="0" xfId="0" applyFont="1" applyFill="1" applyBorder="1" applyAlignment="1">
      <alignment horizontal="left" vertical="top" wrapText="1"/>
    </xf>
    <xf numFmtId="0" fontId="68" fillId="41" borderId="53" xfId="0" applyFont="1" applyFill="1" applyBorder="1" applyAlignment="1">
      <alignment horizontal="left" vertical="top" wrapText="1"/>
    </xf>
    <xf numFmtId="0" fontId="35" fillId="42" borderId="49" xfId="0" applyFont="1" applyFill="1" applyBorder="1" applyAlignment="1">
      <alignment horizontal="left" vertical="center" wrapText="1"/>
    </xf>
    <xf numFmtId="0" fontId="35" fillId="42" borderId="50" xfId="0" applyFont="1" applyFill="1" applyBorder="1" applyAlignment="1">
      <alignment horizontal="left" vertical="center" wrapText="1"/>
    </xf>
    <xf numFmtId="0" fontId="35" fillId="42" borderId="51" xfId="0" applyFont="1" applyFill="1" applyBorder="1" applyAlignment="1">
      <alignment horizontal="left" vertical="center" wrapText="1"/>
    </xf>
    <xf numFmtId="0" fontId="11" fillId="42" borderId="54" xfId="0" applyFont="1" applyFill="1" applyBorder="1" applyAlignment="1">
      <alignment horizontal="left" vertical="top" wrapText="1"/>
    </xf>
    <xf numFmtId="0" fontId="11" fillId="42" borderId="44" xfId="0" applyFont="1" applyFill="1" applyBorder="1" applyAlignment="1">
      <alignment horizontal="left" vertical="top" wrapText="1"/>
    </xf>
    <xf numFmtId="0" fontId="11" fillId="42" borderId="36" xfId="0" applyFont="1" applyFill="1" applyBorder="1" applyAlignment="1">
      <alignment horizontal="left" vertical="top" wrapText="1"/>
    </xf>
    <xf numFmtId="0" fontId="10" fillId="0" borderId="0" xfId="0" applyFont="1" applyAlignment="1">
      <alignment horizontal="left" vertical="center"/>
    </xf>
    <xf numFmtId="0" fontId="49" fillId="22" borderId="17" xfId="0" applyFont="1" applyFill="1" applyBorder="1" applyAlignment="1">
      <alignment horizontal="left" vertical="center" wrapText="1"/>
    </xf>
    <xf numFmtId="0" fontId="49" fillId="22" borderId="19" xfId="0" applyFont="1" applyFill="1" applyBorder="1" applyAlignment="1">
      <alignment horizontal="left" vertical="center" wrapText="1"/>
    </xf>
    <xf numFmtId="0" fontId="49" fillId="22" borderId="20" xfId="0" applyFont="1" applyFill="1" applyBorder="1" applyAlignment="1">
      <alignment horizontal="left" vertical="center" wrapText="1"/>
    </xf>
    <xf numFmtId="0" fontId="49" fillId="22" borderId="21" xfId="0" applyFont="1" applyFill="1" applyBorder="1" applyAlignment="1">
      <alignment horizontal="left" vertical="center" wrapText="1"/>
    </xf>
    <xf numFmtId="0" fontId="7" fillId="0" borderId="29" xfId="0" applyFont="1" applyBorder="1" applyAlignment="1">
      <alignment horizontal="left" vertical="center" wrapText="1"/>
    </xf>
    <xf numFmtId="0" fontId="49" fillId="22" borderId="29" xfId="0" applyFont="1" applyFill="1" applyBorder="1" applyAlignment="1">
      <alignment horizontal="left" vertical="center" wrapText="1"/>
    </xf>
    <xf numFmtId="0" fontId="49" fillId="22" borderId="55" xfId="0" applyFont="1" applyFill="1" applyBorder="1" applyAlignment="1">
      <alignment horizontal="left" vertical="center" wrapText="1"/>
    </xf>
    <xf numFmtId="0" fontId="49" fillId="22" borderId="56" xfId="0" applyFont="1" applyFill="1" applyBorder="1" applyAlignment="1">
      <alignment horizontal="left" vertical="center" wrapText="1"/>
    </xf>
    <xf numFmtId="0" fontId="69" fillId="0" borderId="0" xfId="0" applyFont="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2">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commercial" /><Relationship Id="rId4" Type="http://schemas.openxmlformats.org/officeDocument/2006/relationships/hyperlink" Target="#commercial" /><Relationship Id="rId5" Type="http://schemas.openxmlformats.org/officeDocument/2006/relationships/hyperlink" Target="#financial" /><Relationship Id="rId6" Type="http://schemas.openxmlformats.org/officeDocument/2006/relationships/hyperlink" Target="#financial" /><Relationship Id="rId7" Type="http://schemas.openxmlformats.org/officeDocument/2006/relationships/hyperlink" Target="#basic" /><Relationship Id="rId8" Type="http://schemas.openxmlformats.org/officeDocument/2006/relationships/hyperlink" Target="#basic" /><Relationship Id="rId9" Type="http://schemas.openxmlformats.org/officeDocument/2006/relationships/hyperlink" Target="#example" /><Relationship Id="rId10" Type="http://schemas.openxmlformats.org/officeDocument/2006/relationships/hyperlink" Target="#example" /><Relationship Id="rId11" Type="http://schemas.openxmlformats.org/officeDocument/2006/relationships/hyperlink" Target="#risk" /><Relationship Id="rId12" Type="http://schemas.openxmlformats.org/officeDocument/2006/relationships/hyperlink" Target="#risk"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23</xdr:row>
      <xdr:rowOff>66675</xdr:rowOff>
    </xdr:from>
    <xdr:to>
      <xdr:col>11</xdr:col>
      <xdr:colOff>571500</xdr:colOff>
      <xdr:row>40</xdr:row>
      <xdr:rowOff>95250</xdr:rowOff>
    </xdr:to>
    <xdr:pic>
      <xdr:nvPicPr>
        <xdr:cNvPr id="1" name="Picture 2"/>
        <xdr:cNvPicPr preferRelativeResize="1">
          <a:picLocks noChangeAspect="1"/>
        </xdr:cNvPicPr>
      </xdr:nvPicPr>
      <xdr:blipFill>
        <a:blip r:embed="rId1"/>
        <a:stretch>
          <a:fillRect/>
        </a:stretch>
      </xdr:blipFill>
      <xdr:spPr>
        <a:xfrm>
          <a:off x="152400" y="7400925"/>
          <a:ext cx="6848475" cy="3381375"/>
        </a:xfrm>
        <a:prstGeom prst="rect">
          <a:avLst/>
        </a:prstGeom>
        <a:noFill/>
        <a:ln w="9525" cmpd="sng">
          <a:noFill/>
        </a:ln>
      </xdr:spPr>
    </xdr:pic>
    <xdr:clientData/>
  </xdr:twoCellAnchor>
  <xdr:twoCellAnchor editAs="oneCell">
    <xdr:from>
      <xdr:col>3</xdr:col>
      <xdr:colOff>228600</xdr:colOff>
      <xdr:row>15</xdr:row>
      <xdr:rowOff>38100</xdr:rowOff>
    </xdr:from>
    <xdr:to>
      <xdr:col>3</xdr:col>
      <xdr:colOff>447675</xdr:colOff>
      <xdr:row>17</xdr:row>
      <xdr:rowOff>19050</xdr:rowOff>
    </xdr:to>
    <xdr:pic>
      <xdr:nvPicPr>
        <xdr:cNvPr id="2" name="Picture 2" descr="C:\Users\woodwaa1\AppData\Local\Microsoft\Windows\Temporary Internet Files\Content.IE5\2BS4YJND\MC900432674[1].png">
          <a:hlinkClick r:id="rId4"/>
        </xdr:cNvPr>
        <xdr:cNvPicPr preferRelativeResize="1">
          <a:picLocks noChangeAspect="1"/>
        </xdr:cNvPicPr>
      </xdr:nvPicPr>
      <xdr:blipFill>
        <a:blip r:embed="rId2"/>
        <a:stretch>
          <a:fillRect/>
        </a:stretch>
      </xdr:blipFill>
      <xdr:spPr>
        <a:xfrm>
          <a:off x="1781175" y="5562600"/>
          <a:ext cx="219075" cy="228600"/>
        </a:xfrm>
        <a:prstGeom prst="rect">
          <a:avLst/>
        </a:prstGeom>
        <a:noFill/>
        <a:ln w="9525" cmpd="sng">
          <a:noFill/>
        </a:ln>
      </xdr:spPr>
    </xdr:pic>
    <xdr:clientData/>
  </xdr:twoCellAnchor>
  <xdr:twoCellAnchor editAs="oneCell">
    <xdr:from>
      <xdr:col>1</xdr:col>
      <xdr:colOff>571500</xdr:colOff>
      <xdr:row>11</xdr:row>
      <xdr:rowOff>47625</xdr:rowOff>
    </xdr:from>
    <xdr:to>
      <xdr:col>1</xdr:col>
      <xdr:colOff>790575</xdr:colOff>
      <xdr:row>13</xdr:row>
      <xdr:rowOff>19050</xdr:rowOff>
    </xdr:to>
    <xdr:pic>
      <xdr:nvPicPr>
        <xdr:cNvPr id="3" name="Picture 7" descr="C:\Users\woodwaa1\AppData\Local\Microsoft\Windows\Temporary Internet Files\Content.IE5\2BS4YJND\MC900432674[1].png">
          <a:hlinkClick r:id="rId6"/>
        </xdr:cNvPr>
        <xdr:cNvPicPr preferRelativeResize="1">
          <a:picLocks noChangeAspect="1"/>
        </xdr:cNvPicPr>
      </xdr:nvPicPr>
      <xdr:blipFill>
        <a:blip r:embed="rId2"/>
        <a:stretch>
          <a:fillRect/>
        </a:stretch>
      </xdr:blipFill>
      <xdr:spPr>
        <a:xfrm>
          <a:off x="638175" y="4876800"/>
          <a:ext cx="219075" cy="228600"/>
        </a:xfrm>
        <a:prstGeom prst="rect">
          <a:avLst/>
        </a:prstGeom>
        <a:noFill/>
        <a:ln w="9525" cmpd="sng">
          <a:noFill/>
        </a:ln>
      </xdr:spPr>
    </xdr:pic>
    <xdr:clientData/>
  </xdr:twoCellAnchor>
  <xdr:twoCellAnchor editAs="oneCell">
    <xdr:from>
      <xdr:col>2</xdr:col>
      <xdr:colOff>190500</xdr:colOff>
      <xdr:row>8</xdr:row>
      <xdr:rowOff>38100</xdr:rowOff>
    </xdr:from>
    <xdr:to>
      <xdr:col>2</xdr:col>
      <xdr:colOff>409575</xdr:colOff>
      <xdr:row>10</xdr:row>
      <xdr:rowOff>28575</xdr:rowOff>
    </xdr:to>
    <xdr:pic>
      <xdr:nvPicPr>
        <xdr:cNvPr id="4" name="Picture 9" descr="C:\Users\woodwaa1\AppData\Local\Microsoft\Windows\Temporary Internet Files\Content.IE5\2BS4YJND\MC900432674[1].png">
          <a:hlinkClick r:id="rId8"/>
        </xdr:cNvPr>
        <xdr:cNvPicPr preferRelativeResize="1">
          <a:picLocks noChangeAspect="1"/>
        </xdr:cNvPicPr>
      </xdr:nvPicPr>
      <xdr:blipFill>
        <a:blip r:embed="rId2"/>
        <a:stretch>
          <a:fillRect/>
        </a:stretch>
      </xdr:blipFill>
      <xdr:spPr>
        <a:xfrm>
          <a:off x="1133475" y="3086100"/>
          <a:ext cx="219075" cy="219075"/>
        </a:xfrm>
        <a:prstGeom prst="rect">
          <a:avLst/>
        </a:prstGeom>
        <a:noFill/>
        <a:ln w="9525" cmpd="sng">
          <a:noFill/>
        </a:ln>
      </xdr:spPr>
    </xdr:pic>
    <xdr:clientData/>
  </xdr:twoCellAnchor>
  <xdr:twoCellAnchor editAs="oneCell">
    <xdr:from>
      <xdr:col>1</xdr:col>
      <xdr:colOff>533400</xdr:colOff>
      <xdr:row>6</xdr:row>
      <xdr:rowOff>28575</xdr:rowOff>
    </xdr:from>
    <xdr:to>
      <xdr:col>1</xdr:col>
      <xdr:colOff>752475</xdr:colOff>
      <xdr:row>6</xdr:row>
      <xdr:rowOff>247650</xdr:rowOff>
    </xdr:to>
    <xdr:pic>
      <xdr:nvPicPr>
        <xdr:cNvPr id="5" name="Picture 11" descr="C:\Users\woodwaa1\AppData\Local\Microsoft\Windows\Temporary Internet Files\Content.IE5\2BS4YJND\MC900432674[1].png">
          <a:hlinkClick r:id="rId10"/>
        </xdr:cNvPr>
        <xdr:cNvPicPr preferRelativeResize="1">
          <a:picLocks noChangeAspect="1"/>
        </xdr:cNvPicPr>
      </xdr:nvPicPr>
      <xdr:blipFill>
        <a:blip r:embed="rId2"/>
        <a:stretch>
          <a:fillRect/>
        </a:stretch>
      </xdr:blipFill>
      <xdr:spPr>
        <a:xfrm>
          <a:off x="600075" y="2533650"/>
          <a:ext cx="219075" cy="219075"/>
        </a:xfrm>
        <a:prstGeom prst="rect">
          <a:avLst/>
        </a:prstGeom>
        <a:noFill/>
        <a:ln w="9525" cmpd="sng">
          <a:noFill/>
        </a:ln>
      </xdr:spPr>
    </xdr:pic>
    <xdr:clientData/>
  </xdr:twoCellAnchor>
  <xdr:twoCellAnchor editAs="oneCell">
    <xdr:from>
      <xdr:col>1</xdr:col>
      <xdr:colOff>285750</xdr:colOff>
      <xdr:row>19</xdr:row>
      <xdr:rowOff>66675</xdr:rowOff>
    </xdr:from>
    <xdr:to>
      <xdr:col>1</xdr:col>
      <xdr:colOff>504825</xdr:colOff>
      <xdr:row>21</xdr:row>
      <xdr:rowOff>19050</xdr:rowOff>
    </xdr:to>
    <xdr:pic>
      <xdr:nvPicPr>
        <xdr:cNvPr id="6" name="Picture 12" descr="C:\Users\woodwaa1\AppData\Local\Microsoft\Windows\Temporary Internet Files\Content.IE5\2BS4YJND\MC900432674[1].png">
          <a:hlinkClick r:id="rId12"/>
        </xdr:cNvPr>
        <xdr:cNvPicPr preferRelativeResize="1">
          <a:picLocks noChangeAspect="1"/>
        </xdr:cNvPicPr>
      </xdr:nvPicPr>
      <xdr:blipFill>
        <a:blip r:embed="rId2"/>
        <a:stretch>
          <a:fillRect/>
        </a:stretch>
      </xdr:blipFill>
      <xdr:spPr>
        <a:xfrm>
          <a:off x="352425" y="6600825"/>
          <a:ext cx="21907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47625</xdr:rowOff>
    </xdr:from>
    <xdr:to>
      <xdr:col>18</xdr:col>
      <xdr:colOff>314325</xdr:colOff>
      <xdr:row>64</xdr:row>
      <xdr:rowOff>85725</xdr:rowOff>
    </xdr:to>
    <xdr:grpSp>
      <xdr:nvGrpSpPr>
        <xdr:cNvPr id="1" name="Group 12"/>
        <xdr:cNvGrpSpPr>
          <a:grpSpLocks/>
        </xdr:cNvGrpSpPr>
      </xdr:nvGrpSpPr>
      <xdr:grpSpPr>
        <a:xfrm>
          <a:off x="0" y="666750"/>
          <a:ext cx="19688175" cy="10077450"/>
          <a:chOff x="0" y="635000"/>
          <a:chExt cx="19733748" cy="10274300"/>
        </a:xfrm>
        <a:solidFill>
          <a:srgbClr val="FFFFFF"/>
        </a:solidFill>
      </xdr:grpSpPr>
      <xdr:pic>
        <xdr:nvPicPr>
          <xdr:cNvPr id="2" name="Picture 1"/>
          <xdr:cNvPicPr preferRelativeResize="1">
            <a:picLocks noChangeAspect="1"/>
          </xdr:cNvPicPr>
        </xdr:nvPicPr>
        <xdr:blipFill>
          <a:blip r:embed="rId1"/>
          <a:stretch>
            <a:fillRect/>
          </a:stretch>
        </xdr:blipFill>
        <xdr:spPr>
          <a:xfrm>
            <a:off x="0" y="635000"/>
            <a:ext cx="19733748" cy="1790297"/>
          </a:xfrm>
          <a:prstGeom prst="rect">
            <a:avLst/>
          </a:prstGeom>
          <a:noFill/>
          <a:ln w="9525" cmpd="sng">
            <a:noFill/>
          </a:ln>
        </xdr:spPr>
      </xdr:pic>
      <xdr:pic>
        <xdr:nvPicPr>
          <xdr:cNvPr id="3" name="Picture 6"/>
          <xdr:cNvPicPr preferRelativeResize="1">
            <a:picLocks noChangeAspect="1"/>
          </xdr:cNvPicPr>
        </xdr:nvPicPr>
        <xdr:blipFill>
          <a:blip r:embed="rId2"/>
          <a:stretch>
            <a:fillRect/>
          </a:stretch>
        </xdr:blipFill>
        <xdr:spPr>
          <a:xfrm>
            <a:off x="0" y="5566664"/>
            <a:ext cx="18697726" cy="2363089"/>
          </a:xfrm>
          <a:prstGeom prst="rect">
            <a:avLst/>
          </a:prstGeom>
          <a:noFill/>
          <a:ln w="9525" cmpd="sng">
            <a:noFill/>
          </a:ln>
        </xdr:spPr>
      </xdr:pic>
      <xdr:pic>
        <xdr:nvPicPr>
          <xdr:cNvPr id="4" name="Picture 9"/>
          <xdr:cNvPicPr preferRelativeResize="1">
            <a:picLocks noChangeAspect="1"/>
          </xdr:cNvPicPr>
        </xdr:nvPicPr>
        <xdr:blipFill>
          <a:blip r:embed="rId3"/>
          <a:stretch>
            <a:fillRect/>
          </a:stretch>
        </xdr:blipFill>
        <xdr:spPr>
          <a:xfrm>
            <a:off x="0" y="2903052"/>
            <a:ext cx="12525997" cy="2183289"/>
          </a:xfrm>
          <a:prstGeom prst="rect">
            <a:avLst/>
          </a:prstGeom>
          <a:noFill/>
          <a:ln w="9525" cmpd="sng">
            <a:noFill/>
          </a:ln>
        </xdr:spPr>
      </xdr:pic>
      <xdr:pic>
        <xdr:nvPicPr>
          <xdr:cNvPr id="5" name="Picture 11"/>
          <xdr:cNvPicPr preferRelativeResize="1">
            <a:picLocks noChangeAspect="1"/>
          </xdr:cNvPicPr>
        </xdr:nvPicPr>
        <xdr:blipFill>
          <a:blip r:embed="rId4"/>
          <a:stretch>
            <a:fillRect/>
          </a:stretch>
        </xdr:blipFill>
        <xdr:spPr>
          <a:xfrm>
            <a:off x="0" y="8407508"/>
            <a:ext cx="17799841" cy="2501792"/>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4" tint="-0.24997000396251678"/>
    <pageSetUpPr fitToPage="1"/>
  </sheetPr>
  <dimension ref="A1:R41"/>
  <sheetViews>
    <sheetView tabSelected="1" zoomScalePageLayoutView="0" workbookViewId="0" topLeftCell="A1">
      <selection activeCell="S5" sqref="S5"/>
    </sheetView>
  </sheetViews>
  <sheetFormatPr defaultColWidth="9.140625" defaultRowHeight="12.75"/>
  <cols>
    <col min="1" max="1" width="0.9921875" style="157" customWidth="1"/>
    <col min="2" max="2" width="13.140625" style="157" customWidth="1"/>
    <col min="3" max="16" width="9.140625" style="157" customWidth="1"/>
    <col min="17" max="17" width="16.7109375" style="157" customWidth="1"/>
    <col min="18" max="18" width="0.71875" style="157" customWidth="1"/>
    <col min="19" max="16384" width="9.140625" style="157" customWidth="1"/>
  </cols>
  <sheetData>
    <row r="1" spans="1:18" ht="25.5">
      <c r="A1" s="153"/>
      <c r="B1" s="154" t="s">
        <v>100</v>
      </c>
      <c r="C1" s="155"/>
      <c r="D1" s="155"/>
      <c r="E1" s="155"/>
      <c r="F1" s="155"/>
      <c r="G1" s="155"/>
      <c r="H1" s="155"/>
      <c r="I1" s="155"/>
      <c r="J1" s="155"/>
      <c r="K1" s="155"/>
      <c r="L1" s="155"/>
      <c r="M1" s="155"/>
      <c r="N1" s="155"/>
      <c r="O1" s="155"/>
      <c r="P1" s="155"/>
      <c r="Q1" s="155"/>
      <c r="R1" s="156"/>
    </row>
    <row r="2" spans="1:18" ht="5.25" customHeight="1" thickBot="1">
      <c r="A2" s="158"/>
      <c r="B2" s="159"/>
      <c r="C2" s="159"/>
      <c r="D2" s="159"/>
      <c r="E2" s="159"/>
      <c r="F2" s="159"/>
      <c r="G2" s="159"/>
      <c r="H2" s="159"/>
      <c r="I2" s="159"/>
      <c r="J2" s="159"/>
      <c r="K2" s="159"/>
      <c r="L2" s="159"/>
      <c r="M2" s="159"/>
      <c r="N2" s="159"/>
      <c r="O2" s="159"/>
      <c r="P2" s="159"/>
      <c r="Q2" s="159"/>
      <c r="R2" s="160"/>
    </row>
    <row r="3" spans="1:18" ht="14.25">
      <c r="A3" s="158"/>
      <c r="B3" s="161" t="s">
        <v>110</v>
      </c>
      <c r="C3" s="162"/>
      <c r="D3" s="162"/>
      <c r="E3" s="162"/>
      <c r="F3" s="163"/>
      <c r="G3" s="163"/>
      <c r="H3" s="163"/>
      <c r="I3" s="163"/>
      <c r="J3" s="163"/>
      <c r="K3" s="163"/>
      <c r="L3" s="163"/>
      <c r="M3" s="163"/>
      <c r="N3" s="163"/>
      <c r="O3" s="163"/>
      <c r="P3" s="163"/>
      <c r="Q3" s="164"/>
      <c r="R3" s="160"/>
    </row>
    <row r="4" spans="1:18" ht="3" customHeight="1">
      <c r="A4" s="158"/>
      <c r="B4" s="165"/>
      <c r="C4" s="166"/>
      <c r="D4" s="166"/>
      <c r="E4" s="166"/>
      <c r="F4" s="166"/>
      <c r="G4" s="166"/>
      <c r="H4" s="166"/>
      <c r="I4" s="166"/>
      <c r="J4" s="166"/>
      <c r="K4" s="166"/>
      <c r="L4" s="166"/>
      <c r="M4" s="166"/>
      <c r="N4" s="166"/>
      <c r="O4" s="166"/>
      <c r="P4" s="166"/>
      <c r="Q4" s="167"/>
      <c r="R4" s="160"/>
    </row>
    <row r="5" spans="1:18" ht="144" customHeight="1" thickBot="1">
      <c r="A5" s="158"/>
      <c r="B5" s="215" t="s">
        <v>166</v>
      </c>
      <c r="C5" s="216"/>
      <c r="D5" s="216"/>
      <c r="E5" s="216"/>
      <c r="F5" s="216"/>
      <c r="G5" s="216"/>
      <c r="H5" s="216"/>
      <c r="I5" s="216"/>
      <c r="J5" s="216"/>
      <c r="K5" s="216"/>
      <c r="L5" s="216"/>
      <c r="M5" s="216"/>
      <c r="N5" s="216"/>
      <c r="O5" s="216"/>
      <c r="P5" s="216"/>
      <c r="Q5" s="217"/>
      <c r="R5" s="160"/>
    </row>
    <row r="6" spans="1:18" s="171" customFormat="1" ht="5.25" customHeight="1" thickBot="1">
      <c r="A6" s="168"/>
      <c r="B6" s="169"/>
      <c r="C6" s="169"/>
      <c r="D6" s="169"/>
      <c r="E6" s="169"/>
      <c r="F6" s="169"/>
      <c r="G6" s="169"/>
      <c r="H6" s="169"/>
      <c r="I6" s="169"/>
      <c r="J6" s="169"/>
      <c r="K6" s="169"/>
      <c r="L6" s="169"/>
      <c r="M6" s="169"/>
      <c r="N6" s="169"/>
      <c r="O6" s="169"/>
      <c r="P6" s="169"/>
      <c r="Q6" s="169"/>
      <c r="R6" s="170"/>
    </row>
    <row r="7" spans="1:18" s="171" customFormat="1" ht="21" customHeight="1">
      <c r="A7" s="168"/>
      <c r="B7" s="230" t="s">
        <v>151</v>
      </c>
      <c r="C7" s="231"/>
      <c r="D7" s="231"/>
      <c r="E7" s="231"/>
      <c r="F7" s="231"/>
      <c r="G7" s="231"/>
      <c r="H7" s="231"/>
      <c r="I7" s="231"/>
      <c r="J7" s="231"/>
      <c r="K7" s="231"/>
      <c r="L7" s="231"/>
      <c r="M7" s="231"/>
      <c r="N7" s="231"/>
      <c r="O7" s="231"/>
      <c r="P7" s="231"/>
      <c r="Q7" s="232"/>
      <c r="R7" s="170"/>
    </row>
    <row r="8" spans="1:18" ht="21.75" customHeight="1" thickBot="1">
      <c r="A8" s="158"/>
      <c r="B8" s="233" t="s">
        <v>152</v>
      </c>
      <c r="C8" s="234"/>
      <c r="D8" s="234"/>
      <c r="E8" s="234"/>
      <c r="F8" s="234"/>
      <c r="G8" s="234"/>
      <c r="H8" s="234"/>
      <c r="I8" s="234"/>
      <c r="J8" s="234"/>
      <c r="K8" s="234"/>
      <c r="L8" s="234"/>
      <c r="M8" s="234"/>
      <c r="N8" s="234"/>
      <c r="O8" s="234"/>
      <c r="P8" s="234"/>
      <c r="Q8" s="235"/>
      <c r="R8" s="160"/>
    </row>
    <row r="9" spans="1:18" ht="5.25" customHeight="1" thickBot="1">
      <c r="A9" s="158"/>
      <c r="B9" s="172"/>
      <c r="C9" s="172"/>
      <c r="D9" s="172"/>
      <c r="E9" s="172"/>
      <c r="F9" s="172"/>
      <c r="G9" s="172"/>
      <c r="H9" s="172"/>
      <c r="I9" s="172"/>
      <c r="J9" s="172"/>
      <c r="K9" s="172"/>
      <c r="L9" s="172"/>
      <c r="M9" s="172"/>
      <c r="N9" s="172"/>
      <c r="O9" s="172"/>
      <c r="P9" s="172"/>
      <c r="Q9" s="172"/>
      <c r="R9" s="160"/>
    </row>
    <row r="10" spans="1:18" ht="12.75" customHeight="1">
      <c r="A10" s="173"/>
      <c r="B10" s="174" t="s">
        <v>101</v>
      </c>
      <c r="C10" s="175"/>
      <c r="D10" s="176"/>
      <c r="E10" s="177"/>
      <c r="F10" s="177"/>
      <c r="G10" s="177"/>
      <c r="H10" s="177"/>
      <c r="I10" s="177"/>
      <c r="J10" s="177"/>
      <c r="K10" s="177"/>
      <c r="L10" s="177"/>
      <c r="M10" s="177"/>
      <c r="N10" s="177"/>
      <c r="O10" s="177"/>
      <c r="P10" s="177"/>
      <c r="Q10" s="178"/>
      <c r="R10" s="160"/>
    </row>
    <row r="11" spans="1:18" ht="122.25" customHeight="1" thickBot="1">
      <c r="A11" s="158"/>
      <c r="B11" s="218" t="s">
        <v>153</v>
      </c>
      <c r="C11" s="219"/>
      <c r="D11" s="219"/>
      <c r="E11" s="219"/>
      <c r="F11" s="219"/>
      <c r="G11" s="219"/>
      <c r="H11" s="219"/>
      <c r="I11" s="219"/>
      <c r="J11" s="219"/>
      <c r="K11" s="219"/>
      <c r="L11" s="219"/>
      <c r="M11" s="219"/>
      <c r="N11" s="219"/>
      <c r="O11" s="219"/>
      <c r="P11" s="219"/>
      <c r="Q11" s="220"/>
      <c r="R11" s="160"/>
    </row>
    <row r="12" spans="1:18" ht="5.25" customHeight="1" thickBot="1">
      <c r="A12" s="158"/>
      <c r="B12" s="159"/>
      <c r="C12" s="159"/>
      <c r="D12" s="159"/>
      <c r="E12" s="159"/>
      <c r="F12" s="159"/>
      <c r="G12" s="159"/>
      <c r="H12" s="159"/>
      <c r="I12" s="159"/>
      <c r="J12" s="159"/>
      <c r="K12" s="159"/>
      <c r="L12" s="159"/>
      <c r="M12" s="159"/>
      <c r="N12" s="159"/>
      <c r="O12" s="159"/>
      <c r="P12" s="159"/>
      <c r="Q12" s="159"/>
      <c r="R12" s="160"/>
    </row>
    <row r="13" spans="1:18" ht="15">
      <c r="A13" s="158"/>
      <c r="B13" s="179" t="s">
        <v>102</v>
      </c>
      <c r="C13" s="180"/>
      <c r="D13" s="181"/>
      <c r="E13" s="181"/>
      <c r="F13" s="181"/>
      <c r="G13" s="181"/>
      <c r="H13" s="181"/>
      <c r="I13" s="181"/>
      <c r="J13" s="181"/>
      <c r="K13" s="181"/>
      <c r="L13" s="181"/>
      <c r="M13" s="181"/>
      <c r="N13" s="181"/>
      <c r="O13" s="181"/>
      <c r="P13" s="181"/>
      <c r="Q13" s="182"/>
      <c r="R13" s="160"/>
    </row>
    <row r="14" spans="1:18" ht="2.25" customHeight="1">
      <c r="A14" s="158"/>
      <c r="B14" s="183"/>
      <c r="C14" s="184"/>
      <c r="D14" s="184"/>
      <c r="E14" s="184"/>
      <c r="F14" s="184"/>
      <c r="G14" s="184"/>
      <c r="H14" s="184"/>
      <c r="I14" s="184"/>
      <c r="J14" s="184"/>
      <c r="K14" s="184"/>
      <c r="L14" s="184"/>
      <c r="M14" s="184"/>
      <c r="N14" s="184"/>
      <c r="O14" s="184"/>
      <c r="P14" s="184"/>
      <c r="Q14" s="185"/>
      <c r="R14" s="160"/>
    </row>
    <row r="15" spans="1:18" ht="32.25" customHeight="1" thickBot="1">
      <c r="A15" s="158"/>
      <c r="B15" s="221" t="s">
        <v>118</v>
      </c>
      <c r="C15" s="222"/>
      <c r="D15" s="222"/>
      <c r="E15" s="222"/>
      <c r="F15" s="222"/>
      <c r="G15" s="222"/>
      <c r="H15" s="222"/>
      <c r="I15" s="222"/>
      <c r="J15" s="222"/>
      <c r="K15" s="222"/>
      <c r="L15" s="222"/>
      <c r="M15" s="222"/>
      <c r="N15" s="222"/>
      <c r="O15" s="222"/>
      <c r="P15" s="222"/>
      <c r="Q15" s="223"/>
      <c r="R15" s="160"/>
    </row>
    <row r="16" spans="1:18" ht="4.5" customHeight="1" thickBot="1">
      <c r="A16" s="158"/>
      <c r="B16" s="159"/>
      <c r="C16" s="159"/>
      <c r="D16" s="159"/>
      <c r="E16" s="159"/>
      <c r="F16" s="159"/>
      <c r="G16" s="159"/>
      <c r="H16" s="159"/>
      <c r="I16" s="159"/>
      <c r="J16" s="159"/>
      <c r="K16" s="159"/>
      <c r="L16" s="159"/>
      <c r="M16" s="159"/>
      <c r="N16" s="159"/>
      <c r="O16" s="159"/>
      <c r="P16" s="159"/>
      <c r="Q16" s="159"/>
      <c r="R16" s="160"/>
    </row>
    <row r="17" spans="1:18" ht="15">
      <c r="A17" s="158"/>
      <c r="B17" s="186" t="s">
        <v>144</v>
      </c>
      <c r="C17" s="187"/>
      <c r="D17" s="188"/>
      <c r="E17" s="187"/>
      <c r="F17" s="187"/>
      <c r="G17" s="188"/>
      <c r="H17" s="188"/>
      <c r="I17" s="188"/>
      <c r="J17" s="188"/>
      <c r="K17" s="188"/>
      <c r="L17" s="188"/>
      <c r="M17" s="188"/>
      <c r="N17" s="188"/>
      <c r="O17" s="188"/>
      <c r="P17" s="188"/>
      <c r="Q17" s="189"/>
      <c r="R17" s="160"/>
    </row>
    <row r="18" spans="1:18" ht="12.75">
      <c r="A18" s="158"/>
      <c r="B18" s="190"/>
      <c r="C18" s="191"/>
      <c r="D18" s="191"/>
      <c r="E18" s="191"/>
      <c r="F18" s="191"/>
      <c r="G18" s="191"/>
      <c r="H18" s="191"/>
      <c r="I18" s="191"/>
      <c r="J18" s="191"/>
      <c r="K18" s="191"/>
      <c r="L18" s="191"/>
      <c r="M18" s="191"/>
      <c r="N18" s="191"/>
      <c r="O18" s="191"/>
      <c r="P18" s="191"/>
      <c r="Q18" s="192"/>
      <c r="R18" s="160"/>
    </row>
    <row r="19" spans="1:18" ht="47.25" customHeight="1" thickBot="1">
      <c r="A19" s="158"/>
      <c r="B19" s="224" t="s">
        <v>154</v>
      </c>
      <c r="C19" s="225"/>
      <c r="D19" s="225"/>
      <c r="E19" s="225"/>
      <c r="F19" s="225"/>
      <c r="G19" s="225"/>
      <c r="H19" s="225"/>
      <c r="I19" s="225"/>
      <c r="J19" s="225"/>
      <c r="K19" s="225"/>
      <c r="L19" s="225"/>
      <c r="M19" s="225"/>
      <c r="N19" s="225"/>
      <c r="O19" s="225"/>
      <c r="P19" s="225"/>
      <c r="Q19" s="226"/>
      <c r="R19" s="160"/>
    </row>
    <row r="20" spans="1:18" ht="6" customHeight="1" thickBot="1">
      <c r="A20" s="158"/>
      <c r="B20" s="159"/>
      <c r="C20" s="159"/>
      <c r="D20" s="159"/>
      <c r="E20" s="159"/>
      <c r="F20" s="159"/>
      <c r="G20" s="159"/>
      <c r="H20" s="159"/>
      <c r="I20" s="159"/>
      <c r="J20" s="159"/>
      <c r="K20" s="159"/>
      <c r="L20" s="159"/>
      <c r="M20" s="159"/>
      <c r="N20" s="159"/>
      <c r="O20" s="159"/>
      <c r="P20" s="159"/>
      <c r="Q20" s="159"/>
      <c r="R20" s="160"/>
    </row>
    <row r="21" spans="1:18" ht="15">
      <c r="A21" s="158"/>
      <c r="B21" s="193" t="s">
        <v>92</v>
      </c>
      <c r="C21" s="194"/>
      <c r="D21" s="195"/>
      <c r="E21" s="195"/>
      <c r="F21" s="195"/>
      <c r="G21" s="195"/>
      <c r="H21" s="195"/>
      <c r="I21" s="195"/>
      <c r="J21" s="195"/>
      <c r="K21" s="195"/>
      <c r="L21" s="195"/>
      <c r="M21" s="195"/>
      <c r="N21" s="195"/>
      <c r="O21" s="195"/>
      <c r="P21" s="195"/>
      <c r="Q21" s="196"/>
      <c r="R21" s="160"/>
    </row>
    <row r="22" spans="1:18" ht="3.75" customHeight="1">
      <c r="A22" s="158"/>
      <c r="B22" s="197"/>
      <c r="C22" s="198"/>
      <c r="D22" s="198"/>
      <c r="E22" s="198"/>
      <c r="F22" s="198"/>
      <c r="G22" s="198"/>
      <c r="H22" s="198"/>
      <c r="I22" s="198"/>
      <c r="J22" s="198"/>
      <c r="K22" s="198"/>
      <c r="L22" s="198"/>
      <c r="M22" s="198"/>
      <c r="N22" s="198"/>
      <c r="O22" s="198"/>
      <c r="P22" s="198"/>
      <c r="Q22" s="199"/>
      <c r="R22" s="160"/>
    </row>
    <row r="23" spans="1:18" ht="38.25" customHeight="1">
      <c r="A23" s="158"/>
      <c r="B23" s="227" t="s">
        <v>167</v>
      </c>
      <c r="C23" s="228"/>
      <c r="D23" s="228"/>
      <c r="E23" s="228"/>
      <c r="F23" s="228"/>
      <c r="G23" s="228"/>
      <c r="H23" s="228"/>
      <c r="I23" s="228"/>
      <c r="J23" s="228"/>
      <c r="K23" s="228"/>
      <c r="L23" s="228"/>
      <c r="M23" s="228"/>
      <c r="N23" s="228"/>
      <c r="O23" s="228"/>
      <c r="P23" s="228"/>
      <c r="Q23" s="229"/>
      <c r="R23" s="160"/>
    </row>
    <row r="24" spans="1:18" ht="12.75">
      <c r="A24" s="158"/>
      <c r="B24" s="197"/>
      <c r="C24" s="198"/>
      <c r="D24" s="198"/>
      <c r="E24" s="198"/>
      <c r="F24" s="198"/>
      <c r="G24" s="198"/>
      <c r="H24" s="198"/>
      <c r="I24" s="198"/>
      <c r="J24" s="198"/>
      <c r="K24" s="198"/>
      <c r="L24" s="198"/>
      <c r="M24" s="198"/>
      <c r="N24" s="198"/>
      <c r="O24" s="198"/>
      <c r="P24" s="198"/>
      <c r="Q24" s="199"/>
      <c r="R24" s="160"/>
    </row>
    <row r="25" spans="1:18" ht="12.75">
      <c r="A25" s="158"/>
      <c r="B25" s="197"/>
      <c r="C25" s="198"/>
      <c r="D25" s="198"/>
      <c r="E25" s="198"/>
      <c r="F25" s="198"/>
      <c r="G25" s="198"/>
      <c r="H25" s="198"/>
      <c r="I25" s="198"/>
      <c r="J25" s="198"/>
      <c r="K25" s="198"/>
      <c r="L25" s="198"/>
      <c r="M25" s="198"/>
      <c r="N25" s="198"/>
      <c r="O25" s="198"/>
      <c r="P25" s="198"/>
      <c r="Q25" s="199"/>
      <c r="R25" s="160"/>
    </row>
    <row r="26" spans="1:18" ht="12.75">
      <c r="A26" s="158"/>
      <c r="B26" s="197"/>
      <c r="C26" s="198"/>
      <c r="D26" s="198"/>
      <c r="E26" s="198"/>
      <c r="F26" s="198"/>
      <c r="G26" s="198"/>
      <c r="H26" s="198"/>
      <c r="I26" s="198"/>
      <c r="J26" s="198"/>
      <c r="K26" s="198"/>
      <c r="L26" s="198"/>
      <c r="M26" s="198"/>
      <c r="N26" s="198"/>
      <c r="O26" s="198"/>
      <c r="P26" s="198"/>
      <c r="Q26" s="199"/>
      <c r="R26" s="160"/>
    </row>
    <row r="27" spans="1:18" ht="12.75">
      <c r="A27" s="158"/>
      <c r="B27" s="197"/>
      <c r="C27" s="198"/>
      <c r="D27" s="198"/>
      <c r="E27" s="198"/>
      <c r="F27" s="198"/>
      <c r="G27" s="198"/>
      <c r="H27" s="198"/>
      <c r="I27" s="198"/>
      <c r="J27" s="198"/>
      <c r="K27" s="198"/>
      <c r="L27" s="198"/>
      <c r="M27" s="198"/>
      <c r="N27" s="198"/>
      <c r="O27" s="198"/>
      <c r="P27" s="198"/>
      <c r="Q27" s="199"/>
      <c r="R27" s="160"/>
    </row>
    <row r="28" spans="1:18" ht="12.75">
      <c r="A28" s="158"/>
      <c r="B28" s="197"/>
      <c r="C28" s="198"/>
      <c r="D28" s="198"/>
      <c r="E28" s="198"/>
      <c r="F28" s="198"/>
      <c r="G28" s="198"/>
      <c r="H28" s="198"/>
      <c r="I28" s="198"/>
      <c r="J28" s="198"/>
      <c r="K28" s="198"/>
      <c r="L28" s="198"/>
      <c r="M28" s="198"/>
      <c r="N28" s="198"/>
      <c r="O28" s="198"/>
      <c r="P28" s="198"/>
      <c r="Q28" s="199"/>
      <c r="R28" s="160"/>
    </row>
    <row r="29" spans="1:18" ht="12.75">
      <c r="A29" s="158"/>
      <c r="B29" s="197"/>
      <c r="C29" s="198"/>
      <c r="D29" s="198"/>
      <c r="E29" s="198"/>
      <c r="F29" s="198"/>
      <c r="G29" s="198"/>
      <c r="H29" s="198"/>
      <c r="I29" s="198"/>
      <c r="J29" s="198"/>
      <c r="K29" s="198"/>
      <c r="L29" s="198"/>
      <c r="M29" s="198"/>
      <c r="N29" s="198"/>
      <c r="O29" s="198"/>
      <c r="P29" s="198"/>
      <c r="Q29" s="199"/>
      <c r="R29" s="160"/>
    </row>
    <row r="30" spans="1:18" ht="12.75">
      <c r="A30" s="158"/>
      <c r="B30" s="197"/>
      <c r="C30" s="198"/>
      <c r="D30" s="198"/>
      <c r="E30" s="198"/>
      <c r="F30" s="198"/>
      <c r="G30" s="198"/>
      <c r="H30" s="198"/>
      <c r="I30" s="198"/>
      <c r="J30" s="198"/>
      <c r="K30" s="198"/>
      <c r="L30" s="198"/>
      <c r="M30" s="198"/>
      <c r="N30" s="198"/>
      <c r="O30" s="198"/>
      <c r="P30" s="198"/>
      <c r="Q30" s="199"/>
      <c r="R30" s="160"/>
    </row>
    <row r="31" spans="1:18" ht="15">
      <c r="A31" s="158"/>
      <c r="B31" s="197"/>
      <c r="C31" s="213"/>
      <c r="D31" s="213"/>
      <c r="E31" s="213"/>
      <c r="F31" s="213"/>
      <c r="G31" s="213"/>
      <c r="H31" s="213"/>
      <c r="I31" s="213"/>
      <c r="J31" s="198"/>
      <c r="K31" s="198"/>
      <c r="L31" s="198"/>
      <c r="M31" s="198"/>
      <c r="N31" s="198"/>
      <c r="O31" s="198"/>
      <c r="P31" s="198"/>
      <c r="Q31" s="199"/>
      <c r="R31" s="160"/>
    </row>
    <row r="32" spans="1:18" ht="15">
      <c r="A32" s="158"/>
      <c r="B32" s="197"/>
      <c r="C32" s="214"/>
      <c r="D32" s="213"/>
      <c r="E32" s="213"/>
      <c r="F32" s="213"/>
      <c r="G32" s="213"/>
      <c r="H32" s="213"/>
      <c r="I32" s="213"/>
      <c r="J32" s="198"/>
      <c r="K32" s="198"/>
      <c r="L32" s="198"/>
      <c r="M32" s="198"/>
      <c r="N32" s="198"/>
      <c r="O32" s="198"/>
      <c r="P32" s="198"/>
      <c r="Q32" s="199"/>
      <c r="R32" s="160"/>
    </row>
    <row r="33" spans="1:18" ht="15">
      <c r="A33" s="158"/>
      <c r="B33" s="197"/>
      <c r="C33" s="214"/>
      <c r="D33" s="200"/>
      <c r="E33" s="201"/>
      <c r="F33" s="201"/>
      <c r="G33" s="201"/>
      <c r="H33" s="201"/>
      <c r="I33" s="201"/>
      <c r="J33" s="198"/>
      <c r="K33" s="198"/>
      <c r="L33" s="198"/>
      <c r="M33" s="198"/>
      <c r="N33" s="198"/>
      <c r="O33" s="198"/>
      <c r="P33" s="198"/>
      <c r="Q33" s="199"/>
      <c r="R33" s="160"/>
    </row>
    <row r="34" spans="1:18" ht="15">
      <c r="A34" s="158"/>
      <c r="B34" s="197"/>
      <c r="C34" s="214"/>
      <c r="D34" s="202"/>
      <c r="E34" s="201"/>
      <c r="F34" s="201"/>
      <c r="G34" s="201"/>
      <c r="H34" s="201"/>
      <c r="I34" s="201"/>
      <c r="J34" s="198"/>
      <c r="K34" s="198"/>
      <c r="L34" s="198"/>
      <c r="M34" s="198"/>
      <c r="N34" s="198"/>
      <c r="O34" s="198"/>
      <c r="P34" s="198"/>
      <c r="Q34" s="199"/>
      <c r="R34" s="160"/>
    </row>
    <row r="35" spans="1:18" ht="15">
      <c r="A35" s="158"/>
      <c r="B35" s="197"/>
      <c r="C35" s="214"/>
      <c r="D35" s="202"/>
      <c r="E35" s="201"/>
      <c r="F35" s="201"/>
      <c r="G35" s="201"/>
      <c r="H35" s="201"/>
      <c r="I35" s="201"/>
      <c r="J35" s="198"/>
      <c r="K35" s="198"/>
      <c r="L35" s="198"/>
      <c r="M35" s="198"/>
      <c r="N35" s="198"/>
      <c r="O35" s="198"/>
      <c r="P35" s="198"/>
      <c r="Q35" s="199"/>
      <c r="R35" s="160"/>
    </row>
    <row r="36" spans="1:18" ht="15">
      <c r="A36" s="158"/>
      <c r="B36" s="197"/>
      <c r="C36" s="214"/>
      <c r="D36" s="202"/>
      <c r="E36" s="201"/>
      <c r="F36" s="201"/>
      <c r="G36" s="201"/>
      <c r="H36" s="201"/>
      <c r="I36" s="201"/>
      <c r="J36" s="198"/>
      <c r="K36" s="198"/>
      <c r="L36" s="198"/>
      <c r="M36" s="198"/>
      <c r="N36" s="198"/>
      <c r="O36" s="198"/>
      <c r="P36" s="198"/>
      <c r="Q36" s="199"/>
      <c r="R36" s="160"/>
    </row>
    <row r="37" spans="1:18" ht="25.5" customHeight="1">
      <c r="A37" s="158"/>
      <c r="B37" s="197"/>
      <c r="C37" s="214"/>
      <c r="D37" s="202"/>
      <c r="E37" s="201"/>
      <c r="F37" s="201"/>
      <c r="G37" s="201"/>
      <c r="H37" s="201"/>
      <c r="I37" s="201"/>
      <c r="J37" s="198"/>
      <c r="K37" s="198"/>
      <c r="L37" s="198"/>
      <c r="M37" s="198"/>
      <c r="N37" s="198"/>
      <c r="O37" s="198"/>
      <c r="P37" s="198"/>
      <c r="Q37" s="199"/>
      <c r="R37" s="160"/>
    </row>
    <row r="38" spans="1:18" ht="15">
      <c r="A38" s="158"/>
      <c r="B38" s="197"/>
      <c r="C38" s="214"/>
      <c r="D38" s="202"/>
      <c r="E38" s="201"/>
      <c r="F38" s="201"/>
      <c r="G38" s="201"/>
      <c r="H38" s="201"/>
      <c r="I38" s="201"/>
      <c r="J38" s="198"/>
      <c r="K38" s="198"/>
      <c r="L38" s="198"/>
      <c r="M38" s="198"/>
      <c r="N38" s="198"/>
      <c r="O38" s="198"/>
      <c r="P38" s="198"/>
      <c r="Q38" s="199"/>
      <c r="R38" s="160"/>
    </row>
    <row r="39" spans="1:18" ht="15">
      <c r="A39" s="158"/>
      <c r="B39" s="197"/>
      <c r="C39" s="203"/>
      <c r="D39" s="202"/>
      <c r="E39" s="201"/>
      <c r="F39" s="201"/>
      <c r="G39" s="201"/>
      <c r="H39" s="201"/>
      <c r="I39" s="201"/>
      <c r="J39" s="198"/>
      <c r="K39" s="198"/>
      <c r="L39" s="198"/>
      <c r="M39" s="198"/>
      <c r="N39" s="198"/>
      <c r="O39" s="198"/>
      <c r="P39" s="198"/>
      <c r="Q39" s="199"/>
      <c r="R39" s="160"/>
    </row>
    <row r="40" spans="1:18" ht="29.25" customHeight="1" thickBot="1">
      <c r="A40" s="158"/>
      <c r="B40" s="204"/>
      <c r="C40" s="205"/>
      <c r="D40" s="205"/>
      <c r="E40" s="205"/>
      <c r="F40" s="205"/>
      <c r="G40" s="205"/>
      <c r="H40" s="205"/>
      <c r="I40" s="205"/>
      <c r="J40" s="205"/>
      <c r="K40" s="205"/>
      <c r="L40" s="205"/>
      <c r="M40" s="205"/>
      <c r="N40" s="205"/>
      <c r="O40" s="205"/>
      <c r="P40" s="205"/>
      <c r="Q40" s="206"/>
      <c r="R40" s="160"/>
    </row>
    <row r="41" spans="1:18" ht="13.5" thickBot="1">
      <c r="A41" s="207"/>
      <c r="B41" s="208"/>
      <c r="C41" s="208"/>
      <c r="D41" s="208"/>
      <c r="E41" s="208"/>
      <c r="F41" s="208"/>
      <c r="G41" s="208"/>
      <c r="H41" s="208"/>
      <c r="I41" s="208"/>
      <c r="J41" s="208"/>
      <c r="K41" s="209"/>
      <c r="L41" s="209"/>
      <c r="M41" s="209"/>
      <c r="N41" s="209"/>
      <c r="O41" s="209"/>
      <c r="P41" s="209"/>
      <c r="Q41" s="209"/>
      <c r="R41" s="210"/>
    </row>
  </sheetData>
  <sheetProtection/>
  <mergeCells count="10">
    <mergeCell ref="C31:I31"/>
    <mergeCell ref="C32:C38"/>
    <mergeCell ref="D32:I32"/>
    <mergeCell ref="B5:Q5"/>
    <mergeCell ref="B11:Q11"/>
    <mergeCell ref="B15:Q15"/>
    <mergeCell ref="B19:Q19"/>
    <mergeCell ref="B23:Q23"/>
    <mergeCell ref="B7:Q7"/>
    <mergeCell ref="B8:Q8"/>
  </mergeCells>
  <printOptions/>
  <pageMargins left="0.25" right="0.25" top="0.75" bottom="0.75" header="0.3" footer="0.3"/>
  <pageSetup fitToHeight="1" fitToWidth="1" horizontalDpi="600" verticalDpi="600" orientation="landscape" paperSize="8" scale="87" r:id="rId2"/>
  <drawing r:id="rId1"/>
</worksheet>
</file>

<file path=xl/worksheets/sheet2.xml><?xml version="1.0" encoding="utf-8"?>
<worksheet xmlns="http://schemas.openxmlformats.org/spreadsheetml/2006/main" xmlns:r="http://schemas.openxmlformats.org/officeDocument/2006/relationships">
  <sheetPr>
    <tabColor rgb="FF9900FF"/>
    <pageSetUpPr fitToPage="1"/>
  </sheetPr>
  <dimension ref="A1:D1"/>
  <sheetViews>
    <sheetView zoomScale="75" zoomScaleNormal="75" zoomScalePageLayoutView="0" workbookViewId="0" topLeftCell="A1">
      <selection activeCell="A1" sqref="A1:D1"/>
    </sheetView>
  </sheetViews>
  <sheetFormatPr defaultColWidth="9.140625" defaultRowHeight="12.75"/>
  <cols>
    <col min="1" max="1" width="7.140625" style="0" customWidth="1"/>
    <col min="2" max="2" width="14.00390625" style="0" customWidth="1"/>
    <col min="3" max="3" width="11.140625" style="0" customWidth="1"/>
    <col min="4" max="4" width="16.28125" style="0" customWidth="1"/>
    <col min="5" max="5" width="14.57421875" style="0" customWidth="1"/>
    <col min="6" max="6" width="21.8515625" style="0" customWidth="1"/>
    <col min="7" max="7" width="17.7109375" style="0" customWidth="1"/>
    <col min="8" max="8" width="20.140625" style="0" customWidth="1"/>
    <col min="9" max="9" width="25.7109375" style="0" bestFit="1" customWidth="1"/>
    <col min="10" max="10" width="14.00390625" style="0" customWidth="1"/>
    <col min="11" max="11" width="18.140625" style="0" customWidth="1"/>
    <col min="12" max="12" width="26.8515625" style="0" customWidth="1"/>
    <col min="13" max="13" width="19.00390625" style="0" customWidth="1"/>
    <col min="14" max="14" width="13.7109375" style="0" customWidth="1"/>
    <col min="15" max="15" width="12.421875" style="0" customWidth="1"/>
    <col min="16" max="16" width="11.421875" style="0" customWidth="1"/>
    <col min="17" max="17" width="11.7109375" style="0" customWidth="1"/>
    <col min="18" max="18" width="14.7109375" style="0" customWidth="1"/>
  </cols>
  <sheetData>
    <row r="1" spans="1:4" ht="36" customHeight="1">
      <c r="A1" s="236" t="s">
        <v>150</v>
      </c>
      <c r="B1" s="236"/>
      <c r="C1" s="236"/>
      <c r="D1" s="236"/>
    </row>
  </sheetData>
  <sheetProtection/>
  <mergeCells count="1">
    <mergeCell ref="A1:D1"/>
  </mergeCells>
  <printOptions/>
  <pageMargins left="0.25" right="0.25" top="0.75" bottom="0.75" header="0.3" footer="0.3"/>
  <pageSetup fitToHeight="1" fitToWidth="1" horizontalDpi="600" verticalDpi="600" orientation="landscape" paperSize="8" scale="69" r:id="rId2"/>
  <drawing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BN56"/>
  <sheetViews>
    <sheetView zoomScalePageLayoutView="0" workbookViewId="0" topLeftCell="M1">
      <pane ySplit="3" topLeftCell="A4" activePane="bottomLeft" state="frozen"/>
      <selection pane="topLeft" activeCell="A1" sqref="A1"/>
      <selection pane="bottomLeft" activeCell="U4" sqref="U4"/>
    </sheetView>
  </sheetViews>
  <sheetFormatPr defaultColWidth="9.140625" defaultRowHeight="12.75"/>
  <cols>
    <col min="1" max="1" width="8.7109375" style="3" customWidth="1"/>
    <col min="2" max="2" width="17.7109375" style="0" customWidth="1"/>
    <col min="3" max="3" width="38.7109375" style="63" customWidth="1"/>
    <col min="4" max="4" width="26.7109375" style="66" customWidth="1"/>
    <col min="5" max="5" width="16.00390625" style="0" bestFit="1" customWidth="1"/>
    <col min="6" max="7" width="28.140625" style="0" customWidth="1"/>
    <col min="8" max="8" width="24.421875" style="0" customWidth="1"/>
    <col min="9" max="9" width="28.8515625" style="0" bestFit="1" customWidth="1"/>
    <col min="10" max="10" width="28.140625" style="0" customWidth="1"/>
    <col min="11" max="11" width="19.140625" style="0" bestFit="1" customWidth="1"/>
    <col min="12" max="12" width="27.7109375" style="0" bestFit="1" customWidth="1"/>
    <col min="13" max="13" width="37.57421875" style="0" customWidth="1"/>
    <col min="14" max="15" width="14.7109375" style="54" customWidth="1"/>
    <col min="16" max="16" width="15.421875" style="54" customWidth="1"/>
    <col min="17" max="18" width="14.7109375" style="54" customWidth="1"/>
    <col min="19" max="19" width="13.57421875" style="54" customWidth="1"/>
    <col min="20" max="20" width="11.57421875" style="54" customWidth="1"/>
    <col min="21" max="21" width="11.421875" style="54" customWidth="1"/>
  </cols>
  <sheetData>
    <row r="1" spans="1:27" s="1" customFormat="1" ht="42" customHeight="1" thickBot="1">
      <c r="A1" s="88" t="s">
        <v>130</v>
      </c>
      <c r="B1" s="35"/>
      <c r="C1" s="35"/>
      <c r="D1" s="61"/>
      <c r="E1" s="35"/>
      <c r="F1" s="35"/>
      <c r="G1" s="35"/>
      <c r="H1" s="35"/>
      <c r="I1" s="35"/>
      <c r="J1" s="35"/>
      <c r="K1" s="35"/>
      <c r="L1" s="35"/>
      <c r="M1" s="35"/>
      <c r="N1" s="67"/>
      <c r="O1" s="67"/>
      <c r="P1" s="67"/>
      <c r="Q1" s="67"/>
      <c r="R1" s="67"/>
      <c r="S1" s="54"/>
      <c r="T1" s="54"/>
      <c r="U1" s="54"/>
      <c r="V1" s="45"/>
      <c r="W1" s="45"/>
      <c r="X1" s="45"/>
      <c r="Y1" s="45"/>
      <c r="Z1" s="45"/>
      <c r="AA1" s="45"/>
    </row>
    <row r="2" spans="1:27" s="18" customFormat="1" ht="30" customHeight="1" thickBot="1">
      <c r="A2" s="237" t="s">
        <v>19</v>
      </c>
      <c r="B2" s="237"/>
      <c r="C2" s="237"/>
      <c r="D2" s="32" t="s">
        <v>21</v>
      </c>
      <c r="E2" s="33"/>
      <c r="F2" s="33"/>
      <c r="G2" s="33"/>
      <c r="H2" s="33"/>
      <c r="I2" s="33"/>
      <c r="J2" s="33"/>
      <c r="K2" s="33"/>
      <c r="L2" s="33"/>
      <c r="M2" s="34"/>
      <c r="N2" s="87" t="s">
        <v>146</v>
      </c>
      <c r="O2" s="87"/>
      <c r="P2" s="87"/>
      <c r="Q2" s="87"/>
      <c r="R2" s="87"/>
      <c r="S2" s="87"/>
      <c r="T2" s="87"/>
      <c r="U2" s="87"/>
      <c r="V2" s="46"/>
      <c r="W2" s="46"/>
      <c r="X2" s="46"/>
      <c r="Y2" s="46"/>
      <c r="Z2" s="46"/>
      <c r="AA2" s="46"/>
    </row>
    <row r="3" spans="1:66" s="25" customFormat="1" ht="45" customHeight="1" thickBot="1">
      <c r="A3" s="20" t="s">
        <v>32</v>
      </c>
      <c r="B3" s="20" t="s">
        <v>30</v>
      </c>
      <c r="C3" s="20" t="s">
        <v>33</v>
      </c>
      <c r="D3" s="20" t="s">
        <v>28</v>
      </c>
      <c r="E3" s="20" t="s">
        <v>22</v>
      </c>
      <c r="F3" s="20" t="s">
        <v>7</v>
      </c>
      <c r="G3" s="20" t="s">
        <v>9</v>
      </c>
      <c r="H3" s="20" t="s">
        <v>111</v>
      </c>
      <c r="I3" s="20" t="s">
        <v>112</v>
      </c>
      <c r="J3" s="20" t="s">
        <v>156</v>
      </c>
      <c r="K3" s="20" t="s">
        <v>23</v>
      </c>
      <c r="L3" s="20" t="s">
        <v>24</v>
      </c>
      <c r="M3" s="20" t="s">
        <v>36</v>
      </c>
      <c r="N3" s="20" t="s">
        <v>3</v>
      </c>
      <c r="O3" s="20" t="s">
        <v>4</v>
      </c>
      <c r="P3" s="20" t="s">
        <v>155</v>
      </c>
      <c r="Q3" s="20" t="s">
        <v>31</v>
      </c>
      <c r="R3" s="20" t="s">
        <v>147</v>
      </c>
      <c r="S3" s="20" t="s">
        <v>103</v>
      </c>
      <c r="T3" s="20" t="s">
        <v>117</v>
      </c>
      <c r="U3" s="20" t="s">
        <v>116</v>
      </c>
      <c r="V3" s="47"/>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row>
    <row r="4" spans="1:27" s="6" customFormat="1" ht="30" customHeight="1">
      <c r="A4" s="130">
        <v>1</v>
      </c>
      <c r="B4" s="133"/>
      <c r="C4" s="134"/>
      <c r="D4" s="133"/>
      <c r="E4" s="138"/>
      <c r="F4" s="138"/>
      <c r="G4" s="138"/>
      <c r="H4" s="146"/>
      <c r="I4" s="138"/>
      <c r="J4" s="138"/>
      <c r="K4" s="139"/>
      <c r="L4" s="139"/>
      <c r="M4" s="140"/>
      <c r="N4" s="68"/>
      <c r="O4" s="69"/>
      <c r="P4" s="69"/>
      <c r="Q4" s="77"/>
      <c r="R4" s="77"/>
      <c r="S4" s="143"/>
      <c r="T4" s="143"/>
      <c r="U4" s="55"/>
      <c r="V4" s="48"/>
      <c r="W4" s="48"/>
      <c r="X4" s="48"/>
      <c r="Y4" s="48"/>
      <c r="Z4" s="48"/>
      <c r="AA4" s="48"/>
    </row>
    <row r="5" spans="1:27" s="6" customFormat="1" ht="30" customHeight="1">
      <c r="A5" s="131">
        <v>2</v>
      </c>
      <c r="B5" s="11"/>
      <c r="C5" s="135"/>
      <c r="D5" s="64"/>
      <c r="E5" s="5"/>
      <c r="F5" s="5"/>
      <c r="G5" s="5"/>
      <c r="H5" s="5"/>
      <c r="I5" s="5"/>
      <c r="J5" s="5"/>
      <c r="K5" s="5"/>
      <c r="L5" s="5"/>
      <c r="M5" s="141"/>
      <c r="N5" s="70"/>
      <c r="O5" s="71"/>
      <c r="P5" s="71"/>
      <c r="Q5" s="78"/>
      <c r="R5" s="91"/>
      <c r="S5" s="56"/>
      <c r="T5" s="56"/>
      <c r="U5" s="57"/>
      <c r="V5" s="48"/>
      <c r="W5" s="48"/>
      <c r="X5" s="48"/>
      <c r="Y5" s="48"/>
      <c r="Z5" s="48"/>
      <c r="AA5" s="48"/>
    </row>
    <row r="6" spans="1:27" s="6" customFormat="1" ht="30" customHeight="1">
      <c r="A6" s="131">
        <v>3</v>
      </c>
      <c r="B6" s="11"/>
      <c r="C6" s="135"/>
      <c r="D6" s="64"/>
      <c r="E6" s="5"/>
      <c r="F6" s="5"/>
      <c r="G6" s="5"/>
      <c r="H6" s="5"/>
      <c r="I6" s="5"/>
      <c r="J6" s="5"/>
      <c r="K6" s="5"/>
      <c r="L6" s="5"/>
      <c r="M6" s="141"/>
      <c r="N6" s="70"/>
      <c r="O6" s="71"/>
      <c r="P6" s="71"/>
      <c r="Q6" s="78"/>
      <c r="R6" s="91"/>
      <c r="S6" s="56"/>
      <c r="T6" s="56"/>
      <c r="U6" s="57"/>
      <c r="V6" s="48"/>
      <c r="W6" s="48"/>
      <c r="X6" s="48"/>
      <c r="Y6" s="48"/>
      <c r="Z6" s="48"/>
      <c r="AA6" s="48"/>
    </row>
    <row r="7" spans="1:21" s="6" customFormat="1" ht="30" customHeight="1">
      <c r="A7" s="131">
        <v>4</v>
      </c>
      <c r="B7" s="11"/>
      <c r="C7" s="135"/>
      <c r="D7" s="64"/>
      <c r="E7" s="5"/>
      <c r="F7" s="5"/>
      <c r="G7" s="5"/>
      <c r="H7" s="5"/>
      <c r="I7" s="5"/>
      <c r="J7" s="5"/>
      <c r="K7" s="5"/>
      <c r="L7" s="5"/>
      <c r="M7" s="141"/>
      <c r="N7" s="70"/>
      <c r="O7" s="71"/>
      <c r="P7" s="71"/>
      <c r="Q7" s="78"/>
      <c r="R7" s="91"/>
      <c r="S7" s="56"/>
      <c r="T7" s="56"/>
      <c r="U7" s="57"/>
    </row>
    <row r="8" spans="1:21" s="6" customFormat="1" ht="30" customHeight="1">
      <c r="A8" s="131">
        <v>5</v>
      </c>
      <c r="B8" s="11"/>
      <c r="C8" s="135"/>
      <c r="D8" s="64"/>
      <c r="E8" s="5"/>
      <c r="F8" s="5"/>
      <c r="G8" s="5"/>
      <c r="H8" s="5"/>
      <c r="I8" s="5"/>
      <c r="J8" s="5"/>
      <c r="K8" s="5"/>
      <c r="L8" s="5"/>
      <c r="M8" s="141"/>
      <c r="N8" s="70"/>
      <c r="O8" s="71"/>
      <c r="P8" s="71"/>
      <c r="Q8" s="78"/>
      <c r="R8" s="91"/>
      <c r="S8" s="56"/>
      <c r="T8" s="56"/>
      <c r="U8" s="57"/>
    </row>
    <row r="9" spans="1:21" s="6" customFormat="1" ht="30" customHeight="1">
      <c r="A9" s="131">
        <v>6</v>
      </c>
      <c r="B9" s="11"/>
      <c r="C9" s="135"/>
      <c r="D9" s="64"/>
      <c r="E9" s="5"/>
      <c r="F9" s="5"/>
      <c r="G9" s="5"/>
      <c r="H9" s="5"/>
      <c r="I9" s="5"/>
      <c r="J9" s="5"/>
      <c r="K9" s="5"/>
      <c r="L9" s="5"/>
      <c r="M9" s="141"/>
      <c r="N9" s="70"/>
      <c r="O9" s="71"/>
      <c r="P9" s="71"/>
      <c r="Q9" s="78"/>
      <c r="R9" s="91"/>
      <c r="S9" s="56"/>
      <c r="T9" s="56"/>
      <c r="U9" s="57"/>
    </row>
    <row r="10" spans="1:21" s="6" customFormat="1" ht="30" customHeight="1">
      <c r="A10" s="131">
        <v>7</v>
      </c>
      <c r="B10" s="11"/>
      <c r="C10" s="135"/>
      <c r="D10" s="64"/>
      <c r="E10" s="5"/>
      <c r="F10" s="5"/>
      <c r="G10" s="5"/>
      <c r="H10" s="5"/>
      <c r="I10" s="5"/>
      <c r="J10" s="5"/>
      <c r="K10" s="5"/>
      <c r="L10" s="5"/>
      <c r="M10" s="141"/>
      <c r="N10" s="70"/>
      <c r="O10" s="71"/>
      <c r="P10" s="71"/>
      <c r="Q10" s="78"/>
      <c r="R10" s="91"/>
      <c r="S10" s="56"/>
      <c r="T10" s="56"/>
      <c r="U10" s="57"/>
    </row>
    <row r="11" spans="1:21" s="6" customFormat="1" ht="30" customHeight="1">
      <c r="A11" s="131">
        <v>8</v>
      </c>
      <c r="B11" s="11"/>
      <c r="C11" s="135"/>
      <c r="D11" s="64"/>
      <c r="E11" s="5"/>
      <c r="F11" s="5"/>
      <c r="G11" s="5"/>
      <c r="H11" s="5"/>
      <c r="I11" s="5"/>
      <c r="J11" s="5"/>
      <c r="K11" s="5"/>
      <c r="L11" s="5"/>
      <c r="M11" s="141"/>
      <c r="N11" s="70"/>
      <c r="O11" s="71"/>
      <c r="P11" s="71"/>
      <c r="Q11" s="78"/>
      <c r="R11" s="91"/>
      <c r="S11" s="78"/>
      <c r="T11" s="78"/>
      <c r="U11" s="58"/>
    </row>
    <row r="12" spans="1:21" s="6" customFormat="1" ht="30" customHeight="1">
      <c r="A12" s="131">
        <v>9</v>
      </c>
      <c r="B12" s="11"/>
      <c r="C12" s="135"/>
      <c r="D12" s="64"/>
      <c r="E12" s="5"/>
      <c r="F12" s="5"/>
      <c r="G12" s="5"/>
      <c r="H12" s="5"/>
      <c r="I12" s="5"/>
      <c r="J12" s="5"/>
      <c r="K12" s="5"/>
      <c r="L12" s="5"/>
      <c r="M12" s="141"/>
      <c r="N12" s="70"/>
      <c r="O12" s="71"/>
      <c r="P12" s="71"/>
      <c r="Q12" s="78"/>
      <c r="R12" s="91"/>
      <c r="S12" s="78"/>
      <c r="T12" s="78"/>
      <c r="U12" s="58"/>
    </row>
    <row r="13" spans="1:21" s="6" customFormat="1" ht="30" customHeight="1">
      <c r="A13" s="131">
        <v>10</v>
      </c>
      <c r="B13" s="11"/>
      <c r="C13" s="135"/>
      <c r="D13" s="64"/>
      <c r="E13" s="5"/>
      <c r="F13" s="5"/>
      <c r="G13" s="5"/>
      <c r="H13" s="5"/>
      <c r="I13" s="5"/>
      <c r="J13" s="5"/>
      <c r="K13" s="5"/>
      <c r="L13" s="5"/>
      <c r="M13" s="141"/>
      <c r="N13" s="70"/>
      <c r="O13" s="71"/>
      <c r="P13" s="71"/>
      <c r="Q13" s="78"/>
      <c r="R13" s="91"/>
      <c r="S13" s="78"/>
      <c r="T13" s="78"/>
      <c r="U13" s="58"/>
    </row>
    <row r="14" spans="1:21" s="6" customFormat="1" ht="30" customHeight="1">
      <c r="A14" s="131">
        <v>11</v>
      </c>
      <c r="B14" s="11"/>
      <c r="C14" s="135"/>
      <c r="D14" s="64"/>
      <c r="E14" s="5"/>
      <c r="F14" s="5"/>
      <c r="G14" s="5"/>
      <c r="H14" s="5"/>
      <c r="I14" s="5"/>
      <c r="J14" s="5"/>
      <c r="K14" s="5"/>
      <c r="L14" s="5"/>
      <c r="M14" s="141"/>
      <c r="N14" s="70"/>
      <c r="O14" s="71"/>
      <c r="P14" s="71"/>
      <c r="Q14" s="78"/>
      <c r="R14" s="91"/>
      <c r="S14" s="78"/>
      <c r="T14" s="78"/>
      <c r="U14" s="58"/>
    </row>
    <row r="15" spans="1:21" s="6" customFormat="1" ht="30" customHeight="1">
      <c r="A15" s="131">
        <v>12</v>
      </c>
      <c r="B15" s="11"/>
      <c r="C15" s="135"/>
      <c r="D15" s="64"/>
      <c r="E15" s="5"/>
      <c r="F15" s="5"/>
      <c r="G15" s="5"/>
      <c r="H15" s="5"/>
      <c r="I15" s="5"/>
      <c r="J15" s="5"/>
      <c r="K15" s="5"/>
      <c r="L15" s="5"/>
      <c r="M15" s="141"/>
      <c r="N15" s="70"/>
      <c r="O15" s="71"/>
      <c r="P15" s="71"/>
      <c r="Q15" s="78"/>
      <c r="R15" s="91"/>
      <c r="S15" s="78"/>
      <c r="T15" s="78"/>
      <c r="U15" s="58"/>
    </row>
    <row r="16" spans="1:21" s="6" customFormat="1" ht="30" customHeight="1">
      <c r="A16" s="131">
        <v>13</v>
      </c>
      <c r="B16" s="11"/>
      <c r="C16" s="135"/>
      <c r="D16" s="64"/>
      <c r="E16" s="5"/>
      <c r="F16" s="5"/>
      <c r="G16" s="5"/>
      <c r="H16" s="5"/>
      <c r="I16" s="5"/>
      <c r="J16" s="5"/>
      <c r="K16" s="5"/>
      <c r="L16" s="5"/>
      <c r="M16" s="141"/>
      <c r="N16" s="70"/>
      <c r="O16" s="71"/>
      <c r="P16" s="71"/>
      <c r="Q16" s="78"/>
      <c r="R16" s="91"/>
      <c r="S16" s="78"/>
      <c r="T16" s="78"/>
      <c r="U16" s="58"/>
    </row>
    <row r="17" spans="1:21" s="6" customFormat="1" ht="30" customHeight="1">
      <c r="A17" s="131">
        <v>14</v>
      </c>
      <c r="B17" s="11"/>
      <c r="C17" s="135"/>
      <c r="D17" s="64"/>
      <c r="E17" s="5"/>
      <c r="F17" s="5"/>
      <c r="G17" s="5"/>
      <c r="H17" s="5"/>
      <c r="I17" s="5"/>
      <c r="J17" s="5"/>
      <c r="K17" s="5"/>
      <c r="L17" s="5"/>
      <c r="M17" s="141"/>
      <c r="N17" s="70"/>
      <c r="O17" s="71"/>
      <c r="P17" s="71"/>
      <c r="Q17" s="78"/>
      <c r="R17" s="91"/>
      <c r="S17" s="78"/>
      <c r="T17" s="78"/>
      <c r="U17" s="58"/>
    </row>
    <row r="18" spans="1:21" s="6" customFormat="1" ht="30" customHeight="1">
      <c r="A18" s="131">
        <v>15</v>
      </c>
      <c r="B18" s="11"/>
      <c r="C18" s="135"/>
      <c r="D18" s="64"/>
      <c r="E18" s="5"/>
      <c r="F18" s="5"/>
      <c r="G18" s="5"/>
      <c r="H18" s="5"/>
      <c r="I18" s="5"/>
      <c r="J18" s="5"/>
      <c r="K18" s="5"/>
      <c r="L18" s="5"/>
      <c r="M18" s="141"/>
      <c r="N18" s="70"/>
      <c r="O18" s="71"/>
      <c r="P18" s="71"/>
      <c r="Q18" s="78"/>
      <c r="R18" s="91"/>
      <c r="S18" s="78"/>
      <c r="T18" s="78"/>
      <c r="U18" s="58"/>
    </row>
    <row r="19" spans="1:21" s="6" customFormat="1" ht="30" customHeight="1">
      <c r="A19" s="131">
        <v>16</v>
      </c>
      <c r="B19" s="11"/>
      <c r="C19" s="135"/>
      <c r="D19" s="64"/>
      <c r="E19" s="5"/>
      <c r="F19" s="5"/>
      <c r="G19" s="5"/>
      <c r="H19" s="5"/>
      <c r="I19" s="5"/>
      <c r="J19" s="5"/>
      <c r="K19" s="5"/>
      <c r="L19" s="5"/>
      <c r="M19" s="141"/>
      <c r="N19" s="70"/>
      <c r="O19" s="71"/>
      <c r="P19" s="71"/>
      <c r="Q19" s="78"/>
      <c r="R19" s="91"/>
      <c r="S19" s="78"/>
      <c r="T19" s="78"/>
      <c r="U19" s="58"/>
    </row>
    <row r="20" spans="1:21" s="6" customFormat="1" ht="30" customHeight="1">
      <c r="A20" s="131">
        <v>17</v>
      </c>
      <c r="B20" s="11"/>
      <c r="C20" s="135"/>
      <c r="D20" s="64"/>
      <c r="E20" s="5"/>
      <c r="F20" s="5"/>
      <c r="G20" s="5"/>
      <c r="H20" s="5"/>
      <c r="I20" s="5"/>
      <c r="J20" s="5"/>
      <c r="K20" s="5"/>
      <c r="L20" s="5"/>
      <c r="M20" s="141"/>
      <c r="N20" s="70"/>
      <c r="O20" s="71"/>
      <c r="P20" s="71"/>
      <c r="Q20" s="78"/>
      <c r="R20" s="91"/>
      <c r="S20" s="78"/>
      <c r="T20" s="78"/>
      <c r="U20" s="58"/>
    </row>
    <row r="21" spans="1:21" s="6" customFormat="1" ht="30" customHeight="1">
      <c r="A21" s="131">
        <v>18</v>
      </c>
      <c r="B21" s="11"/>
      <c r="C21" s="135"/>
      <c r="D21" s="64"/>
      <c r="E21" s="5"/>
      <c r="F21" s="5"/>
      <c r="G21" s="5"/>
      <c r="H21" s="5"/>
      <c r="I21" s="5"/>
      <c r="J21" s="5"/>
      <c r="K21" s="5"/>
      <c r="L21" s="5"/>
      <c r="M21" s="141"/>
      <c r="N21" s="70"/>
      <c r="O21" s="71"/>
      <c r="P21" s="71"/>
      <c r="Q21" s="78"/>
      <c r="R21" s="91"/>
      <c r="S21" s="78"/>
      <c r="T21" s="78"/>
      <c r="U21" s="58"/>
    </row>
    <row r="22" spans="1:21" s="6" customFormat="1" ht="30" customHeight="1">
      <c r="A22" s="131">
        <v>19</v>
      </c>
      <c r="B22" s="11"/>
      <c r="C22" s="135"/>
      <c r="D22" s="64"/>
      <c r="E22" s="5"/>
      <c r="F22" s="5"/>
      <c r="G22" s="5"/>
      <c r="H22" s="5"/>
      <c r="I22" s="5"/>
      <c r="J22" s="5"/>
      <c r="K22" s="5"/>
      <c r="L22" s="5"/>
      <c r="M22" s="141"/>
      <c r="N22" s="70"/>
      <c r="O22" s="71"/>
      <c r="P22" s="71"/>
      <c r="Q22" s="78"/>
      <c r="R22" s="91"/>
      <c r="S22" s="78"/>
      <c r="T22" s="78"/>
      <c r="U22" s="58"/>
    </row>
    <row r="23" spans="1:21" s="6" customFormat="1" ht="30" customHeight="1">
      <c r="A23" s="131">
        <v>20</v>
      </c>
      <c r="B23" s="11"/>
      <c r="C23" s="135"/>
      <c r="D23" s="64"/>
      <c r="E23" s="5"/>
      <c r="F23" s="5"/>
      <c r="G23" s="5"/>
      <c r="H23" s="5"/>
      <c r="I23" s="5"/>
      <c r="J23" s="5"/>
      <c r="K23" s="5"/>
      <c r="L23" s="5"/>
      <c r="M23" s="141"/>
      <c r="N23" s="70"/>
      <c r="O23" s="71"/>
      <c r="P23" s="71"/>
      <c r="Q23" s="78"/>
      <c r="R23" s="91"/>
      <c r="S23" s="78"/>
      <c r="T23" s="78"/>
      <c r="U23" s="58"/>
    </row>
    <row r="24" spans="1:21" s="6" customFormat="1" ht="30" customHeight="1">
      <c r="A24" s="131">
        <v>21</v>
      </c>
      <c r="B24" s="11"/>
      <c r="C24" s="135"/>
      <c r="D24" s="64"/>
      <c r="E24" s="5"/>
      <c r="F24" s="5"/>
      <c r="G24" s="5"/>
      <c r="H24" s="5"/>
      <c r="I24" s="5"/>
      <c r="J24" s="5"/>
      <c r="K24" s="5"/>
      <c r="L24" s="5"/>
      <c r="M24" s="141"/>
      <c r="N24" s="70"/>
      <c r="O24" s="71"/>
      <c r="P24" s="71"/>
      <c r="Q24" s="78"/>
      <c r="R24" s="91"/>
      <c r="S24" s="78"/>
      <c r="T24" s="78"/>
      <c r="U24" s="58"/>
    </row>
    <row r="25" spans="1:21" s="6" customFormat="1" ht="30" customHeight="1">
      <c r="A25" s="131">
        <v>22</v>
      </c>
      <c r="B25" s="11"/>
      <c r="C25" s="135"/>
      <c r="D25" s="64"/>
      <c r="E25" s="5"/>
      <c r="F25" s="5"/>
      <c r="G25" s="5"/>
      <c r="H25" s="5"/>
      <c r="I25" s="5"/>
      <c r="J25" s="5"/>
      <c r="K25" s="5"/>
      <c r="L25" s="5"/>
      <c r="M25" s="141"/>
      <c r="N25" s="70"/>
      <c r="O25" s="71"/>
      <c r="P25" s="71"/>
      <c r="Q25" s="78"/>
      <c r="R25" s="91"/>
      <c r="S25" s="78"/>
      <c r="T25" s="78"/>
      <c r="U25" s="58"/>
    </row>
    <row r="26" spans="1:21" s="6" customFormat="1" ht="30" customHeight="1">
      <c r="A26" s="131">
        <v>23</v>
      </c>
      <c r="B26" s="11"/>
      <c r="C26" s="135"/>
      <c r="D26" s="64"/>
      <c r="E26" s="5"/>
      <c r="F26" s="5"/>
      <c r="G26" s="5"/>
      <c r="H26" s="5"/>
      <c r="I26" s="5"/>
      <c r="J26" s="5"/>
      <c r="K26" s="5"/>
      <c r="L26" s="5"/>
      <c r="M26" s="141"/>
      <c r="N26" s="70"/>
      <c r="O26" s="71"/>
      <c r="P26" s="71"/>
      <c r="Q26" s="78"/>
      <c r="R26" s="91"/>
      <c r="S26" s="78"/>
      <c r="T26" s="78"/>
      <c r="U26" s="58"/>
    </row>
    <row r="27" spans="1:21" s="6" customFormat="1" ht="30" customHeight="1">
      <c r="A27" s="131">
        <v>24</v>
      </c>
      <c r="B27" s="11"/>
      <c r="C27" s="135"/>
      <c r="D27" s="64"/>
      <c r="E27" s="5"/>
      <c r="F27" s="5"/>
      <c r="G27" s="5"/>
      <c r="H27" s="5"/>
      <c r="I27" s="5"/>
      <c r="J27" s="5"/>
      <c r="K27" s="5"/>
      <c r="L27" s="5"/>
      <c r="M27" s="141"/>
      <c r="N27" s="70"/>
      <c r="O27" s="71"/>
      <c r="P27" s="71"/>
      <c r="Q27" s="78"/>
      <c r="R27" s="91"/>
      <c r="S27" s="78"/>
      <c r="T27" s="78"/>
      <c r="U27" s="58"/>
    </row>
    <row r="28" spans="1:21" s="31" customFormat="1" ht="30" customHeight="1">
      <c r="A28" s="131">
        <v>25</v>
      </c>
      <c r="B28" s="27"/>
      <c r="C28" s="136"/>
      <c r="D28" s="64"/>
      <c r="E28" s="28"/>
      <c r="F28" s="28"/>
      <c r="G28" s="28"/>
      <c r="H28" s="28"/>
      <c r="I28" s="28"/>
      <c r="J28" s="28"/>
      <c r="K28" s="5"/>
      <c r="L28" s="5"/>
      <c r="M28" s="141"/>
      <c r="N28" s="72"/>
      <c r="O28" s="73"/>
      <c r="P28" s="73"/>
      <c r="Q28" s="79"/>
      <c r="R28" s="91"/>
      <c r="S28" s="78"/>
      <c r="T28" s="78"/>
      <c r="U28" s="58"/>
    </row>
    <row r="29" spans="1:21" s="31" customFormat="1" ht="30" customHeight="1">
      <c r="A29" s="131">
        <v>26</v>
      </c>
      <c r="B29" s="27"/>
      <c r="C29" s="136"/>
      <c r="D29" s="64"/>
      <c r="E29" s="28"/>
      <c r="F29" s="28"/>
      <c r="G29" s="28"/>
      <c r="H29" s="28"/>
      <c r="I29" s="28"/>
      <c r="J29" s="28"/>
      <c r="K29" s="5"/>
      <c r="L29" s="5"/>
      <c r="M29" s="141"/>
      <c r="N29" s="72"/>
      <c r="O29" s="73"/>
      <c r="P29" s="73"/>
      <c r="Q29" s="79"/>
      <c r="R29" s="91"/>
      <c r="S29" s="78"/>
      <c r="T29" s="78"/>
      <c r="U29" s="58"/>
    </row>
    <row r="30" spans="1:21" s="31" customFormat="1" ht="30" customHeight="1">
      <c r="A30" s="131">
        <v>27</v>
      </c>
      <c r="B30" s="27"/>
      <c r="C30" s="136"/>
      <c r="D30" s="64"/>
      <c r="E30" s="28"/>
      <c r="F30" s="28"/>
      <c r="G30" s="28"/>
      <c r="H30" s="28"/>
      <c r="I30" s="28"/>
      <c r="J30" s="28"/>
      <c r="K30" s="5"/>
      <c r="L30" s="5"/>
      <c r="M30" s="141"/>
      <c r="N30" s="72"/>
      <c r="O30" s="73"/>
      <c r="P30" s="73"/>
      <c r="Q30" s="79"/>
      <c r="R30" s="91"/>
      <c r="S30" s="78"/>
      <c r="T30" s="78"/>
      <c r="U30" s="58"/>
    </row>
    <row r="31" spans="1:21" s="31" customFormat="1" ht="30" customHeight="1">
      <c r="A31" s="131">
        <v>28</v>
      </c>
      <c r="B31" s="27"/>
      <c r="C31" s="136"/>
      <c r="D31" s="64"/>
      <c r="E31" s="28"/>
      <c r="F31" s="28"/>
      <c r="G31" s="28"/>
      <c r="H31" s="28"/>
      <c r="I31" s="28"/>
      <c r="J31" s="28"/>
      <c r="K31" s="5"/>
      <c r="L31" s="5"/>
      <c r="M31" s="141"/>
      <c r="N31" s="72"/>
      <c r="O31" s="73"/>
      <c r="P31" s="73"/>
      <c r="Q31" s="79"/>
      <c r="R31" s="91"/>
      <c r="S31" s="78"/>
      <c r="T31" s="78"/>
      <c r="U31" s="58"/>
    </row>
    <row r="32" spans="1:21" s="31" customFormat="1" ht="30" customHeight="1">
      <c r="A32" s="131">
        <v>29</v>
      </c>
      <c r="B32" s="27"/>
      <c r="C32" s="136"/>
      <c r="D32" s="64"/>
      <c r="E32" s="28"/>
      <c r="F32" s="28"/>
      <c r="G32" s="28"/>
      <c r="H32" s="28"/>
      <c r="I32" s="28"/>
      <c r="J32" s="28"/>
      <c r="K32" s="5"/>
      <c r="L32" s="5"/>
      <c r="M32" s="141"/>
      <c r="N32" s="72"/>
      <c r="O32" s="73"/>
      <c r="P32" s="73"/>
      <c r="Q32" s="79"/>
      <c r="R32" s="91"/>
      <c r="S32" s="78"/>
      <c r="T32" s="78"/>
      <c r="U32" s="58"/>
    </row>
    <row r="33" spans="1:21" s="31" customFormat="1" ht="30" customHeight="1">
      <c r="A33" s="131">
        <v>30</v>
      </c>
      <c r="B33" s="27"/>
      <c r="C33" s="136"/>
      <c r="D33" s="64"/>
      <c r="E33" s="28"/>
      <c r="F33" s="28"/>
      <c r="G33" s="28"/>
      <c r="H33" s="28"/>
      <c r="I33" s="28"/>
      <c r="J33" s="28"/>
      <c r="K33" s="5"/>
      <c r="L33" s="5"/>
      <c r="M33" s="141"/>
      <c r="N33" s="72"/>
      <c r="O33" s="73"/>
      <c r="P33" s="73"/>
      <c r="Q33" s="79"/>
      <c r="R33" s="91"/>
      <c r="S33" s="78"/>
      <c r="T33" s="78"/>
      <c r="U33" s="58"/>
    </row>
    <row r="34" spans="1:21" s="31" customFormat="1" ht="30" customHeight="1">
      <c r="A34" s="131">
        <v>31</v>
      </c>
      <c r="B34" s="27"/>
      <c r="C34" s="136"/>
      <c r="D34" s="64"/>
      <c r="E34" s="28"/>
      <c r="F34" s="28"/>
      <c r="G34" s="28"/>
      <c r="H34" s="28"/>
      <c r="I34" s="28"/>
      <c r="J34" s="28"/>
      <c r="K34" s="5"/>
      <c r="L34" s="5"/>
      <c r="M34" s="141"/>
      <c r="N34" s="72"/>
      <c r="O34" s="73"/>
      <c r="P34" s="73"/>
      <c r="Q34" s="79"/>
      <c r="R34" s="91"/>
      <c r="S34" s="78"/>
      <c r="T34" s="78"/>
      <c r="U34" s="58"/>
    </row>
    <row r="35" spans="1:21" s="31" customFormat="1" ht="30" customHeight="1">
      <c r="A35" s="131">
        <v>32</v>
      </c>
      <c r="B35" s="27"/>
      <c r="C35" s="136"/>
      <c r="D35" s="64"/>
      <c r="E35" s="28"/>
      <c r="F35" s="28"/>
      <c r="G35" s="28"/>
      <c r="H35" s="28"/>
      <c r="I35" s="28"/>
      <c r="J35" s="28"/>
      <c r="K35" s="5"/>
      <c r="L35" s="5"/>
      <c r="M35" s="141"/>
      <c r="N35" s="72"/>
      <c r="O35" s="73"/>
      <c r="P35" s="73"/>
      <c r="Q35" s="79"/>
      <c r="R35" s="91"/>
      <c r="S35" s="78"/>
      <c r="T35" s="78"/>
      <c r="U35" s="58"/>
    </row>
    <row r="36" spans="1:21" s="31" customFormat="1" ht="30" customHeight="1">
      <c r="A36" s="131">
        <v>33</v>
      </c>
      <c r="B36" s="27"/>
      <c r="C36" s="136"/>
      <c r="D36" s="64"/>
      <c r="E36" s="28"/>
      <c r="F36" s="28"/>
      <c r="G36" s="28"/>
      <c r="H36" s="28"/>
      <c r="I36" s="28"/>
      <c r="J36" s="28"/>
      <c r="K36" s="5"/>
      <c r="L36" s="5"/>
      <c r="M36" s="141"/>
      <c r="N36" s="72"/>
      <c r="O36" s="73"/>
      <c r="P36" s="73"/>
      <c r="Q36" s="79"/>
      <c r="R36" s="91"/>
      <c r="S36" s="78"/>
      <c r="T36" s="78"/>
      <c r="U36" s="58"/>
    </row>
    <row r="37" spans="1:21" s="31" customFormat="1" ht="30" customHeight="1">
      <c r="A37" s="131">
        <v>34</v>
      </c>
      <c r="B37" s="27"/>
      <c r="C37" s="136"/>
      <c r="D37" s="64"/>
      <c r="E37" s="28"/>
      <c r="F37" s="28"/>
      <c r="G37" s="28"/>
      <c r="H37" s="28"/>
      <c r="I37" s="28"/>
      <c r="J37" s="28"/>
      <c r="K37" s="5"/>
      <c r="L37" s="5"/>
      <c r="M37" s="141"/>
      <c r="N37" s="72"/>
      <c r="O37" s="73"/>
      <c r="P37" s="73"/>
      <c r="Q37" s="79"/>
      <c r="R37" s="91"/>
      <c r="S37" s="78"/>
      <c r="T37" s="78"/>
      <c r="U37" s="58"/>
    </row>
    <row r="38" spans="1:21" s="31" customFormat="1" ht="30" customHeight="1">
      <c r="A38" s="131">
        <v>35</v>
      </c>
      <c r="B38" s="27"/>
      <c r="C38" s="136"/>
      <c r="D38" s="64"/>
      <c r="E38" s="28"/>
      <c r="F38" s="28"/>
      <c r="G38" s="28"/>
      <c r="H38" s="28"/>
      <c r="I38" s="28"/>
      <c r="J38" s="28"/>
      <c r="K38" s="5"/>
      <c r="L38" s="5"/>
      <c r="M38" s="141"/>
      <c r="N38" s="72"/>
      <c r="O38" s="73"/>
      <c r="P38" s="73"/>
      <c r="Q38" s="79"/>
      <c r="R38" s="91"/>
      <c r="S38" s="78"/>
      <c r="T38" s="78"/>
      <c r="U38" s="58"/>
    </row>
    <row r="39" spans="1:21" s="31" customFormat="1" ht="30" customHeight="1">
      <c r="A39" s="131">
        <v>36</v>
      </c>
      <c r="B39" s="27"/>
      <c r="C39" s="136"/>
      <c r="D39" s="64"/>
      <c r="E39" s="28"/>
      <c r="F39" s="28"/>
      <c r="G39" s="28"/>
      <c r="H39" s="28"/>
      <c r="I39" s="28"/>
      <c r="J39" s="28"/>
      <c r="K39" s="5"/>
      <c r="L39" s="5"/>
      <c r="M39" s="141"/>
      <c r="N39" s="72"/>
      <c r="O39" s="73"/>
      <c r="P39" s="73"/>
      <c r="Q39" s="79"/>
      <c r="R39" s="91"/>
      <c r="S39" s="78"/>
      <c r="T39" s="78"/>
      <c r="U39" s="58"/>
    </row>
    <row r="40" spans="1:21" s="31" customFormat="1" ht="30" customHeight="1">
      <c r="A40" s="131">
        <v>37</v>
      </c>
      <c r="B40" s="27"/>
      <c r="C40" s="136"/>
      <c r="D40" s="64"/>
      <c r="E40" s="28"/>
      <c r="F40" s="28"/>
      <c r="G40" s="28"/>
      <c r="H40" s="28"/>
      <c r="I40" s="28"/>
      <c r="J40" s="28"/>
      <c r="K40" s="5"/>
      <c r="L40" s="5"/>
      <c r="M40" s="141"/>
      <c r="N40" s="72"/>
      <c r="O40" s="73"/>
      <c r="P40" s="73"/>
      <c r="Q40" s="79"/>
      <c r="R40" s="91"/>
      <c r="S40" s="78"/>
      <c r="T40" s="78"/>
      <c r="U40" s="58"/>
    </row>
    <row r="41" spans="1:21" s="31" customFormat="1" ht="30" customHeight="1">
      <c r="A41" s="131">
        <v>38</v>
      </c>
      <c r="B41" s="27"/>
      <c r="C41" s="136"/>
      <c r="D41" s="64"/>
      <c r="E41" s="28"/>
      <c r="F41" s="28"/>
      <c r="G41" s="28"/>
      <c r="H41" s="28"/>
      <c r="I41" s="28"/>
      <c r="J41" s="28"/>
      <c r="K41" s="5"/>
      <c r="L41" s="5"/>
      <c r="M41" s="141"/>
      <c r="N41" s="72"/>
      <c r="O41" s="73"/>
      <c r="P41" s="73"/>
      <c r="Q41" s="79"/>
      <c r="R41" s="91"/>
      <c r="S41" s="78"/>
      <c r="T41" s="78"/>
      <c r="U41" s="58"/>
    </row>
    <row r="42" spans="1:21" s="31" customFormat="1" ht="30" customHeight="1">
      <c r="A42" s="131">
        <v>39</v>
      </c>
      <c r="B42" s="27"/>
      <c r="C42" s="136"/>
      <c r="D42" s="64"/>
      <c r="E42" s="28"/>
      <c r="F42" s="28"/>
      <c r="G42" s="28"/>
      <c r="H42" s="28"/>
      <c r="I42" s="28"/>
      <c r="J42" s="28"/>
      <c r="K42" s="5"/>
      <c r="L42" s="5"/>
      <c r="M42" s="141"/>
      <c r="N42" s="72"/>
      <c r="O42" s="73"/>
      <c r="P42" s="73"/>
      <c r="Q42" s="79"/>
      <c r="R42" s="91"/>
      <c r="S42" s="78"/>
      <c r="T42" s="78"/>
      <c r="U42" s="58"/>
    </row>
    <row r="43" spans="1:21" s="31" customFormat="1" ht="30" customHeight="1">
      <c r="A43" s="131">
        <v>40</v>
      </c>
      <c r="B43" s="27"/>
      <c r="C43" s="136"/>
      <c r="D43" s="64"/>
      <c r="E43" s="28"/>
      <c r="F43" s="28"/>
      <c r="G43" s="28"/>
      <c r="H43" s="28"/>
      <c r="I43" s="28"/>
      <c r="J43" s="28"/>
      <c r="K43" s="5"/>
      <c r="L43" s="5"/>
      <c r="M43" s="141"/>
      <c r="N43" s="72"/>
      <c r="O43" s="73"/>
      <c r="P43" s="73"/>
      <c r="Q43" s="79"/>
      <c r="R43" s="91"/>
      <c r="S43" s="78"/>
      <c r="T43" s="78"/>
      <c r="U43" s="58"/>
    </row>
    <row r="44" spans="1:21" s="31" customFormat="1" ht="30" customHeight="1">
      <c r="A44" s="131">
        <v>41</v>
      </c>
      <c r="B44" s="27"/>
      <c r="C44" s="136"/>
      <c r="D44" s="64"/>
      <c r="E44" s="28"/>
      <c r="F44" s="28"/>
      <c r="G44" s="28"/>
      <c r="H44" s="28"/>
      <c r="I44" s="28"/>
      <c r="J44" s="28"/>
      <c r="K44" s="5"/>
      <c r="L44" s="5"/>
      <c r="M44" s="141"/>
      <c r="N44" s="72"/>
      <c r="O44" s="73"/>
      <c r="P44" s="73"/>
      <c r="Q44" s="79"/>
      <c r="R44" s="91"/>
      <c r="S44" s="78"/>
      <c r="T44" s="78"/>
      <c r="U44" s="58"/>
    </row>
    <row r="45" spans="1:21" s="31" customFormat="1" ht="30" customHeight="1">
      <c r="A45" s="131">
        <v>42</v>
      </c>
      <c r="B45" s="27"/>
      <c r="C45" s="136"/>
      <c r="D45" s="64"/>
      <c r="E45" s="28"/>
      <c r="F45" s="28"/>
      <c r="G45" s="28"/>
      <c r="H45" s="28"/>
      <c r="I45" s="28"/>
      <c r="J45" s="28"/>
      <c r="K45" s="5"/>
      <c r="L45" s="5"/>
      <c r="M45" s="141"/>
      <c r="N45" s="72"/>
      <c r="O45" s="73"/>
      <c r="P45" s="73"/>
      <c r="Q45" s="79"/>
      <c r="R45" s="91"/>
      <c r="S45" s="78"/>
      <c r="T45" s="78"/>
      <c r="U45" s="58"/>
    </row>
    <row r="46" spans="1:21" s="31" customFormat="1" ht="30" customHeight="1">
      <c r="A46" s="131">
        <v>43</v>
      </c>
      <c r="B46" s="27"/>
      <c r="C46" s="136"/>
      <c r="D46" s="64"/>
      <c r="E46" s="28"/>
      <c r="F46" s="28"/>
      <c r="G46" s="28"/>
      <c r="H46" s="28"/>
      <c r="I46" s="28"/>
      <c r="J46" s="28"/>
      <c r="K46" s="5"/>
      <c r="L46" s="5"/>
      <c r="M46" s="141"/>
      <c r="N46" s="72"/>
      <c r="O46" s="73"/>
      <c r="P46" s="73"/>
      <c r="Q46" s="79"/>
      <c r="R46" s="91"/>
      <c r="S46" s="78"/>
      <c r="T46" s="78"/>
      <c r="U46" s="58"/>
    </row>
    <row r="47" spans="1:21" s="31" customFormat="1" ht="30" customHeight="1">
      <c r="A47" s="131">
        <v>44</v>
      </c>
      <c r="B47" s="27"/>
      <c r="C47" s="136"/>
      <c r="D47" s="64"/>
      <c r="E47" s="28"/>
      <c r="F47" s="28"/>
      <c r="G47" s="28"/>
      <c r="H47" s="28"/>
      <c r="I47" s="28"/>
      <c r="J47" s="28"/>
      <c r="K47" s="5"/>
      <c r="L47" s="5"/>
      <c r="M47" s="141"/>
      <c r="N47" s="72"/>
      <c r="O47" s="73"/>
      <c r="P47" s="73"/>
      <c r="Q47" s="79"/>
      <c r="R47" s="91"/>
      <c r="S47" s="78"/>
      <c r="T47" s="78"/>
      <c r="U47" s="58"/>
    </row>
    <row r="48" spans="1:21" s="31" customFormat="1" ht="30" customHeight="1">
      <c r="A48" s="131">
        <v>45</v>
      </c>
      <c r="B48" s="27"/>
      <c r="C48" s="136"/>
      <c r="D48" s="64"/>
      <c r="E48" s="28"/>
      <c r="F48" s="28"/>
      <c r="G48" s="28"/>
      <c r="H48" s="28"/>
      <c r="I48" s="28"/>
      <c r="J48" s="28"/>
      <c r="K48" s="5"/>
      <c r="L48" s="5"/>
      <c r="M48" s="141"/>
      <c r="N48" s="72"/>
      <c r="O48" s="73"/>
      <c r="P48" s="73"/>
      <c r="Q48" s="79"/>
      <c r="R48" s="91"/>
      <c r="S48" s="78"/>
      <c r="T48" s="78"/>
      <c r="U48" s="58"/>
    </row>
    <row r="49" spans="1:21" s="31" customFormat="1" ht="30" customHeight="1">
      <c r="A49" s="131">
        <v>46</v>
      </c>
      <c r="B49" s="27"/>
      <c r="C49" s="136"/>
      <c r="D49" s="64"/>
      <c r="E49" s="28"/>
      <c r="F49" s="28"/>
      <c r="G49" s="28"/>
      <c r="H49" s="28"/>
      <c r="I49" s="28"/>
      <c r="J49" s="28"/>
      <c r="K49" s="5"/>
      <c r="L49" s="5"/>
      <c r="M49" s="141"/>
      <c r="N49" s="72"/>
      <c r="O49" s="73"/>
      <c r="P49" s="73"/>
      <c r="Q49" s="79"/>
      <c r="R49" s="91"/>
      <c r="S49" s="78"/>
      <c r="T49" s="78"/>
      <c r="U49" s="58"/>
    </row>
    <row r="50" spans="1:21" s="31" customFormat="1" ht="30" customHeight="1">
      <c r="A50" s="131">
        <v>47</v>
      </c>
      <c r="B50" s="27"/>
      <c r="C50" s="136"/>
      <c r="D50" s="64"/>
      <c r="E50" s="28"/>
      <c r="F50" s="28"/>
      <c r="G50" s="28"/>
      <c r="H50" s="28"/>
      <c r="I50" s="28"/>
      <c r="J50" s="28"/>
      <c r="K50" s="5"/>
      <c r="L50" s="5"/>
      <c r="M50" s="141"/>
      <c r="N50" s="72"/>
      <c r="O50" s="73"/>
      <c r="P50" s="73"/>
      <c r="Q50" s="79"/>
      <c r="R50" s="91"/>
      <c r="S50" s="78"/>
      <c r="T50" s="78"/>
      <c r="U50" s="58"/>
    </row>
    <row r="51" spans="1:21" s="31" customFormat="1" ht="30" customHeight="1">
      <c r="A51" s="131">
        <v>48</v>
      </c>
      <c r="B51" s="27"/>
      <c r="C51" s="136"/>
      <c r="D51" s="64"/>
      <c r="E51" s="28"/>
      <c r="F51" s="28"/>
      <c r="G51" s="28"/>
      <c r="H51" s="28"/>
      <c r="I51" s="28"/>
      <c r="J51" s="28"/>
      <c r="K51" s="5"/>
      <c r="L51" s="5"/>
      <c r="M51" s="141"/>
      <c r="N51" s="72"/>
      <c r="O51" s="73"/>
      <c r="P51" s="73"/>
      <c r="Q51" s="79"/>
      <c r="R51" s="91"/>
      <c r="S51" s="78"/>
      <c r="T51" s="78"/>
      <c r="U51" s="58"/>
    </row>
    <row r="52" spans="1:21" s="31" customFormat="1" ht="30" customHeight="1">
      <c r="A52" s="131">
        <v>49</v>
      </c>
      <c r="B52" s="27"/>
      <c r="C52" s="136"/>
      <c r="D52" s="64"/>
      <c r="E52" s="28"/>
      <c r="F52" s="28"/>
      <c r="G52" s="28"/>
      <c r="H52" s="28"/>
      <c r="I52" s="28"/>
      <c r="J52" s="28"/>
      <c r="K52" s="5"/>
      <c r="L52" s="5"/>
      <c r="M52" s="141"/>
      <c r="N52" s="72"/>
      <c r="O52" s="73"/>
      <c r="P52" s="73"/>
      <c r="Q52" s="79"/>
      <c r="R52" s="91"/>
      <c r="S52" s="78"/>
      <c r="T52" s="78"/>
      <c r="U52" s="58"/>
    </row>
    <row r="53" spans="1:21" s="31" customFormat="1" ht="30" customHeight="1" thickBot="1">
      <c r="A53" s="132">
        <v>50</v>
      </c>
      <c r="B53" s="60"/>
      <c r="C53" s="137"/>
      <c r="D53" s="65"/>
      <c r="E53" s="39"/>
      <c r="F53" s="39"/>
      <c r="G53" s="39"/>
      <c r="H53" s="39"/>
      <c r="I53" s="39"/>
      <c r="J53" s="39"/>
      <c r="K53" s="40"/>
      <c r="L53" s="40"/>
      <c r="M53" s="142"/>
      <c r="N53" s="74"/>
      <c r="O53" s="75"/>
      <c r="P53" s="75"/>
      <c r="Q53" s="80"/>
      <c r="R53" s="145"/>
      <c r="S53" s="144"/>
      <c r="T53" s="144"/>
      <c r="U53" s="59"/>
    </row>
    <row r="54" spans="1:21" s="2" customFormat="1" ht="12.75">
      <c r="A54" s="3"/>
      <c r="C54" s="62"/>
      <c r="D54" s="66"/>
      <c r="N54" s="76"/>
      <c r="O54" s="76"/>
      <c r="P54" s="76"/>
      <c r="Q54" s="76"/>
      <c r="R54" s="76"/>
      <c r="S54" s="54"/>
      <c r="T54" s="54"/>
      <c r="U54" s="54"/>
    </row>
    <row r="55" spans="1:21" s="2" customFormat="1" ht="12.75">
      <c r="A55" s="3"/>
      <c r="C55" s="62"/>
      <c r="D55" s="66"/>
      <c r="N55" s="76"/>
      <c r="O55" s="76"/>
      <c r="P55" s="76"/>
      <c r="Q55" s="76"/>
      <c r="R55" s="76"/>
      <c r="S55" s="54"/>
      <c r="T55" s="54"/>
      <c r="U55" s="54"/>
    </row>
    <row r="56" spans="1:21" s="2" customFormat="1" ht="12.75">
      <c r="A56" s="3"/>
      <c r="C56" s="62"/>
      <c r="D56" s="66"/>
      <c r="N56" s="76"/>
      <c r="O56" s="76"/>
      <c r="P56" s="76"/>
      <c r="Q56" s="76"/>
      <c r="R56" s="76"/>
      <c r="S56" s="54"/>
      <c r="T56" s="54"/>
      <c r="U56" s="54"/>
    </row>
  </sheetData>
  <sheetProtection/>
  <mergeCells count="1">
    <mergeCell ref="A2:C2"/>
  </mergeCells>
  <dataValidations count="7">
    <dataValidation type="list" allowBlank="1" showInputMessage="1" showErrorMessage="1" sqref="K4:K53">
      <formula1>type</formula1>
    </dataValidation>
    <dataValidation type="list" allowBlank="1" showInputMessage="1" showErrorMessage="1" sqref="L4:L53">
      <formula1>duration</formula1>
    </dataValidation>
    <dataValidation type="list" allowBlank="1" showInputMessage="1" showErrorMessage="1" sqref="M4:M53">
      <formula1>unspsc</formula1>
    </dataValidation>
    <dataValidation type="list" allowBlank="1" showInputMessage="1" showErrorMessage="1" sqref="U4:U53">
      <formula1>rfp</formula1>
    </dataValidation>
    <dataValidation type="list" allowBlank="1" showInputMessage="1" showErrorMessage="1" sqref="T4:T53">
      <formula1>contract</formula1>
    </dataValidation>
    <dataValidation type="list" allowBlank="1" showInputMessage="1" showErrorMessage="1" sqref="S4:S53">
      <formula1>selection</formula1>
    </dataValidation>
    <dataValidation type="list" allowBlank="1" showInputMessage="1" showErrorMessage="1" sqref="R4:R53">
      <formula1>GETS</formula1>
    </dataValidation>
  </dataValidations>
  <printOptions/>
  <pageMargins left="0.25" right="0.25" top="0.75" bottom="0.75" header="0.3" footer="0.3"/>
  <pageSetup fitToHeight="1" fitToWidth="1" horizontalDpi="600" verticalDpi="600" orientation="landscape" paperSize="8" scale="69"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J56"/>
  <sheetViews>
    <sheetView zoomScalePageLayoutView="0" workbookViewId="0" topLeftCell="A1">
      <pane xSplit="3" ySplit="3" topLeftCell="F4" activePane="bottomRight" state="frozen"/>
      <selection pane="topLeft" activeCell="A9" sqref="A9:P9"/>
      <selection pane="topRight" activeCell="A9" sqref="A9:P9"/>
      <selection pane="bottomLeft" activeCell="A9" sqref="A9:P9"/>
      <selection pane="bottomRight" activeCell="L6" sqref="L6"/>
    </sheetView>
  </sheetViews>
  <sheetFormatPr defaultColWidth="9.140625" defaultRowHeight="12.75"/>
  <cols>
    <col min="1" max="1" width="8.7109375" style="3" customWidth="1"/>
    <col min="2" max="2" width="17.7109375" style="0" customWidth="1"/>
    <col min="3" max="3" width="35.7109375" style="0" customWidth="1"/>
    <col min="4" max="4" width="20.57421875" style="54" customWidth="1"/>
    <col min="5" max="5" width="18.28125" style="14" bestFit="1" customWidth="1"/>
    <col min="6" max="6" width="18.57421875" style="83" customWidth="1"/>
    <col min="7" max="7" width="17.7109375" style="83" customWidth="1"/>
    <col min="8" max="8" width="19.7109375" style="83" customWidth="1"/>
    <col min="9" max="10" width="22.140625" style="83" customWidth="1"/>
  </cols>
  <sheetData>
    <row r="1" spans="1:10" ht="42" customHeight="1" thickBot="1">
      <c r="A1" s="241" t="s">
        <v>34</v>
      </c>
      <c r="B1" s="241"/>
      <c r="C1" s="241"/>
      <c r="D1" s="67"/>
      <c r="E1" s="86"/>
      <c r="F1" s="81"/>
      <c r="G1" s="81"/>
      <c r="H1" s="81"/>
      <c r="I1" s="245" t="s">
        <v>165</v>
      </c>
      <c r="J1" s="245" t="s">
        <v>165</v>
      </c>
    </row>
    <row r="2" spans="1:10" ht="30" customHeight="1" thickBot="1">
      <c r="A2" s="238" t="s">
        <v>19</v>
      </c>
      <c r="B2" s="239"/>
      <c r="C2" s="240"/>
      <c r="D2" s="238" t="s">
        <v>20</v>
      </c>
      <c r="E2" s="239"/>
      <c r="F2" s="239"/>
      <c r="G2" s="239"/>
      <c r="H2" s="239"/>
      <c r="I2" s="239"/>
      <c r="J2" s="240"/>
    </row>
    <row r="3" spans="1:10" ht="45" customHeight="1" thickBot="1">
      <c r="A3" s="20" t="s">
        <v>32</v>
      </c>
      <c r="B3" s="20" t="s">
        <v>30</v>
      </c>
      <c r="C3" s="20" t="s">
        <v>33</v>
      </c>
      <c r="D3" s="20" t="s">
        <v>29</v>
      </c>
      <c r="E3" s="101" t="s">
        <v>99</v>
      </c>
      <c r="F3" s="20" t="s">
        <v>136</v>
      </c>
      <c r="G3" s="20" t="s">
        <v>139</v>
      </c>
      <c r="H3" s="20" t="s">
        <v>135</v>
      </c>
      <c r="I3" s="20" t="s">
        <v>137</v>
      </c>
      <c r="J3" s="20" t="s">
        <v>138</v>
      </c>
    </row>
    <row r="4" spans="1:10" ht="43.5" customHeight="1">
      <c r="A4" s="102">
        <v>1</v>
      </c>
      <c r="B4" s="103">
        <f>'CONTRACT REGISTER Basic Info'!B4</f>
        <v>0</v>
      </c>
      <c r="C4" s="103">
        <f>'CONTRACT REGISTER Basic Info'!C4</f>
        <v>0</v>
      </c>
      <c r="D4" s="104"/>
      <c r="E4" s="151"/>
      <c r="F4" s="105"/>
      <c r="G4" s="106"/>
      <c r="H4" s="107"/>
      <c r="I4" s="95">
        <f>F4+H4</f>
        <v>0</v>
      </c>
      <c r="J4" s="96">
        <f>G4-I4</f>
        <v>0</v>
      </c>
    </row>
    <row r="5" spans="1:10" ht="30" customHeight="1">
      <c r="A5" s="108">
        <v>2</v>
      </c>
      <c r="B5" s="93">
        <f>'CONTRACT REGISTER Basic Info'!B5</f>
        <v>0</v>
      </c>
      <c r="C5" s="93">
        <f>'CONTRACT REGISTER Basic Info'!C5</f>
        <v>0</v>
      </c>
      <c r="D5" s="84"/>
      <c r="E5" s="10"/>
      <c r="F5" s="90"/>
      <c r="G5" s="89"/>
      <c r="H5" s="94"/>
      <c r="I5" s="97">
        <f aca="true" t="shared" si="0" ref="I5:I53">F5+H5</f>
        <v>0</v>
      </c>
      <c r="J5" s="98">
        <f aca="true" t="shared" si="1" ref="J5:J53">G5-I5</f>
        <v>0</v>
      </c>
    </row>
    <row r="6" spans="1:10" ht="30" customHeight="1">
      <c r="A6" s="108">
        <v>3</v>
      </c>
      <c r="B6" s="93">
        <f>'CONTRACT REGISTER Basic Info'!B6</f>
        <v>0</v>
      </c>
      <c r="C6" s="93">
        <f>'CONTRACT REGISTER Basic Info'!C6</f>
        <v>0</v>
      </c>
      <c r="D6" s="84"/>
      <c r="E6" s="10"/>
      <c r="F6" s="90"/>
      <c r="G6" s="89"/>
      <c r="H6" s="94"/>
      <c r="I6" s="97">
        <f t="shared" si="0"/>
        <v>0</v>
      </c>
      <c r="J6" s="98">
        <f t="shared" si="1"/>
        <v>0</v>
      </c>
    </row>
    <row r="7" spans="1:10" ht="30" customHeight="1">
      <c r="A7" s="108">
        <v>4</v>
      </c>
      <c r="B7" s="93">
        <f>'CONTRACT REGISTER Basic Info'!B7</f>
        <v>0</v>
      </c>
      <c r="C7" s="93">
        <f>'CONTRACT REGISTER Basic Info'!C7</f>
        <v>0</v>
      </c>
      <c r="D7" s="84"/>
      <c r="E7" s="10"/>
      <c r="F7" s="90"/>
      <c r="G7" s="89"/>
      <c r="H7" s="94"/>
      <c r="I7" s="97">
        <f t="shared" si="0"/>
        <v>0</v>
      </c>
      <c r="J7" s="98">
        <f t="shared" si="1"/>
        <v>0</v>
      </c>
    </row>
    <row r="8" spans="1:10" ht="30" customHeight="1">
      <c r="A8" s="108">
        <v>5</v>
      </c>
      <c r="B8" s="93">
        <f>'CONTRACT REGISTER Basic Info'!B8</f>
        <v>0</v>
      </c>
      <c r="C8" s="93">
        <f>'CONTRACT REGISTER Basic Info'!C8</f>
        <v>0</v>
      </c>
      <c r="D8" s="84"/>
      <c r="E8" s="10"/>
      <c r="F8" s="90"/>
      <c r="G8" s="89"/>
      <c r="H8" s="94"/>
      <c r="I8" s="97">
        <f t="shared" si="0"/>
        <v>0</v>
      </c>
      <c r="J8" s="98">
        <f t="shared" si="1"/>
        <v>0</v>
      </c>
    </row>
    <row r="9" spans="1:10" ht="30" customHeight="1">
      <c r="A9" s="108">
        <v>6</v>
      </c>
      <c r="B9" s="93">
        <f>'CONTRACT REGISTER Basic Info'!B9</f>
        <v>0</v>
      </c>
      <c r="C9" s="93">
        <f>'CONTRACT REGISTER Basic Info'!C9</f>
        <v>0</v>
      </c>
      <c r="D9" s="84"/>
      <c r="E9" s="10"/>
      <c r="F9" s="90"/>
      <c r="G9" s="89"/>
      <c r="H9" s="94"/>
      <c r="I9" s="97">
        <f t="shared" si="0"/>
        <v>0</v>
      </c>
      <c r="J9" s="98">
        <f t="shared" si="1"/>
        <v>0</v>
      </c>
    </row>
    <row r="10" spans="1:10" ht="30" customHeight="1">
      <c r="A10" s="108">
        <v>7</v>
      </c>
      <c r="B10" s="93">
        <f>'CONTRACT REGISTER Basic Info'!B10</f>
        <v>0</v>
      </c>
      <c r="C10" s="93">
        <f>'CONTRACT REGISTER Basic Info'!C10</f>
        <v>0</v>
      </c>
      <c r="D10" s="84"/>
      <c r="E10" s="10"/>
      <c r="F10" s="90"/>
      <c r="G10" s="89"/>
      <c r="H10" s="94"/>
      <c r="I10" s="97">
        <f t="shared" si="0"/>
        <v>0</v>
      </c>
      <c r="J10" s="98">
        <f t="shared" si="1"/>
        <v>0</v>
      </c>
    </row>
    <row r="11" spans="1:10" ht="30" customHeight="1">
      <c r="A11" s="108">
        <v>8</v>
      </c>
      <c r="B11" s="93">
        <f>'CONTRACT REGISTER Basic Info'!B11</f>
        <v>0</v>
      </c>
      <c r="C11" s="93">
        <f>'CONTRACT REGISTER Basic Info'!C11</f>
        <v>0</v>
      </c>
      <c r="D11" s="84"/>
      <c r="E11" s="10"/>
      <c r="F11" s="90"/>
      <c r="G11" s="89"/>
      <c r="H11" s="94"/>
      <c r="I11" s="97">
        <f t="shared" si="0"/>
        <v>0</v>
      </c>
      <c r="J11" s="98">
        <f t="shared" si="1"/>
        <v>0</v>
      </c>
    </row>
    <row r="12" spans="1:10" ht="30" customHeight="1">
      <c r="A12" s="108">
        <v>9</v>
      </c>
      <c r="B12" s="93">
        <f>'CONTRACT REGISTER Basic Info'!B12</f>
        <v>0</v>
      </c>
      <c r="C12" s="93">
        <f>'CONTRACT REGISTER Basic Info'!C12</f>
        <v>0</v>
      </c>
      <c r="D12" s="84"/>
      <c r="E12" s="10"/>
      <c r="F12" s="90"/>
      <c r="G12" s="89"/>
      <c r="H12" s="94"/>
      <c r="I12" s="97">
        <f t="shared" si="0"/>
        <v>0</v>
      </c>
      <c r="J12" s="98">
        <f t="shared" si="1"/>
        <v>0</v>
      </c>
    </row>
    <row r="13" spans="1:10" ht="30" customHeight="1">
      <c r="A13" s="108">
        <v>10</v>
      </c>
      <c r="B13" s="93">
        <f>'CONTRACT REGISTER Basic Info'!B13</f>
        <v>0</v>
      </c>
      <c r="C13" s="93">
        <f>'CONTRACT REGISTER Basic Info'!C13</f>
        <v>0</v>
      </c>
      <c r="D13" s="84"/>
      <c r="E13" s="10"/>
      <c r="F13" s="90"/>
      <c r="G13" s="89"/>
      <c r="H13" s="94"/>
      <c r="I13" s="97">
        <f t="shared" si="0"/>
        <v>0</v>
      </c>
      <c r="J13" s="98">
        <f t="shared" si="1"/>
        <v>0</v>
      </c>
    </row>
    <row r="14" spans="1:10" ht="30" customHeight="1">
      <c r="A14" s="108">
        <v>11</v>
      </c>
      <c r="B14" s="93">
        <f>'CONTRACT REGISTER Basic Info'!B14</f>
        <v>0</v>
      </c>
      <c r="C14" s="93">
        <f>'CONTRACT REGISTER Basic Info'!C14</f>
        <v>0</v>
      </c>
      <c r="D14" s="84"/>
      <c r="E14" s="10"/>
      <c r="F14" s="90"/>
      <c r="G14" s="89"/>
      <c r="H14" s="94"/>
      <c r="I14" s="97">
        <f t="shared" si="0"/>
        <v>0</v>
      </c>
      <c r="J14" s="98">
        <f t="shared" si="1"/>
        <v>0</v>
      </c>
    </row>
    <row r="15" spans="1:10" ht="30" customHeight="1">
      <c r="A15" s="108">
        <v>12</v>
      </c>
      <c r="B15" s="93">
        <f>'CONTRACT REGISTER Basic Info'!B15</f>
        <v>0</v>
      </c>
      <c r="C15" s="93">
        <f>'CONTRACT REGISTER Basic Info'!C15</f>
        <v>0</v>
      </c>
      <c r="D15" s="84"/>
      <c r="E15" s="10"/>
      <c r="F15" s="90"/>
      <c r="G15" s="89"/>
      <c r="H15" s="94"/>
      <c r="I15" s="97">
        <f t="shared" si="0"/>
        <v>0</v>
      </c>
      <c r="J15" s="98">
        <f t="shared" si="1"/>
        <v>0</v>
      </c>
    </row>
    <row r="16" spans="1:10" ht="30" customHeight="1">
      <c r="A16" s="108">
        <v>13</v>
      </c>
      <c r="B16" s="93">
        <f>'CONTRACT REGISTER Basic Info'!B16</f>
        <v>0</v>
      </c>
      <c r="C16" s="93">
        <f>'CONTRACT REGISTER Basic Info'!C16</f>
        <v>0</v>
      </c>
      <c r="D16" s="84"/>
      <c r="E16" s="10"/>
      <c r="F16" s="90"/>
      <c r="G16" s="89"/>
      <c r="H16" s="94"/>
      <c r="I16" s="97">
        <f t="shared" si="0"/>
        <v>0</v>
      </c>
      <c r="J16" s="98">
        <f t="shared" si="1"/>
        <v>0</v>
      </c>
    </row>
    <row r="17" spans="1:10" ht="30" customHeight="1">
      <c r="A17" s="108">
        <v>14</v>
      </c>
      <c r="B17" s="93">
        <f>'CONTRACT REGISTER Basic Info'!B17</f>
        <v>0</v>
      </c>
      <c r="C17" s="93">
        <f>'CONTRACT REGISTER Basic Info'!C17</f>
        <v>0</v>
      </c>
      <c r="D17" s="84"/>
      <c r="E17" s="10"/>
      <c r="F17" s="90"/>
      <c r="G17" s="89"/>
      <c r="H17" s="94"/>
      <c r="I17" s="97">
        <f t="shared" si="0"/>
        <v>0</v>
      </c>
      <c r="J17" s="98">
        <f t="shared" si="1"/>
        <v>0</v>
      </c>
    </row>
    <row r="18" spans="1:10" ht="30" customHeight="1">
      <c r="A18" s="108">
        <v>15</v>
      </c>
      <c r="B18" s="93">
        <f>'CONTRACT REGISTER Basic Info'!B18</f>
        <v>0</v>
      </c>
      <c r="C18" s="93">
        <f>'CONTRACT REGISTER Basic Info'!C18</f>
        <v>0</v>
      </c>
      <c r="D18" s="84"/>
      <c r="E18" s="10"/>
      <c r="F18" s="90"/>
      <c r="G18" s="89"/>
      <c r="H18" s="94"/>
      <c r="I18" s="97">
        <f t="shared" si="0"/>
        <v>0</v>
      </c>
      <c r="J18" s="98">
        <f t="shared" si="1"/>
        <v>0</v>
      </c>
    </row>
    <row r="19" spans="1:10" ht="30" customHeight="1">
      <c r="A19" s="108">
        <v>16</v>
      </c>
      <c r="B19" s="93">
        <f>'CONTRACT REGISTER Basic Info'!B19</f>
        <v>0</v>
      </c>
      <c r="C19" s="93">
        <f>'CONTRACT REGISTER Basic Info'!C19</f>
        <v>0</v>
      </c>
      <c r="D19" s="84"/>
      <c r="E19" s="10"/>
      <c r="F19" s="90"/>
      <c r="G19" s="89"/>
      <c r="H19" s="94"/>
      <c r="I19" s="97">
        <f t="shared" si="0"/>
        <v>0</v>
      </c>
      <c r="J19" s="98">
        <f t="shared" si="1"/>
        <v>0</v>
      </c>
    </row>
    <row r="20" spans="1:10" ht="30" customHeight="1">
      <c r="A20" s="108">
        <v>17</v>
      </c>
      <c r="B20" s="93">
        <f>'CONTRACT REGISTER Basic Info'!B20</f>
        <v>0</v>
      </c>
      <c r="C20" s="93">
        <f>'CONTRACT REGISTER Basic Info'!C20</f>
        <v>0</v>
      </c>
      <c r="D20" s="84"/>
      <c r="E20" s="10"/>
      <c r="F20" s="90"/>
      <c r="G20" s="89"/>
      <c r="H20" s="94"/>
      <c r="I20" s="97">
        <f t="shared" si="0"/>
        <v>0</v>
      </c>
      <c r="J20" s="98">
        <f t="shared" si="1"/>
        <v>0</v>
      </c>
    </row>
    <row r="21" spans="1:10" ht="30" customHeight="1">
      <c r="A21" s="108">
        <v>18</v>
      </c>
      <c r="B21" s="93">
        <f>'CONTRACT REGISTER Basic Info'!B21</f>
        <v>0</v>
      </c>
      <c r="C21" s="93">
        <f>'CONTRACT REGISTER Basic Info'!C21</f>
        <v>0</v>
      </c>
      <c r="D21" s="84"/>
      <c r="E21" s="10"/>
      <c r="F21" s="90"/>
      <c r="G21" s="89"/>
      <c r="H21" s="94"/>
      <c r="I21" s="97">
        <f t="shared" si="0"/>
        <v>0</v>
      </c>
      <c r="J21" s="98">
        <f t="shared" si="1"/>
        <v>0</v>
      </c>
    </row>
    <row r="22" spans="1:10" ht="30" customHeight="1">
      <c r="A22" s="108">
        <v>19</v>
      </c>
      <c r="B22" s="93">
        <f>'CONTRACT REGISTER Basic Info'!B22</f>
        <v>0</v>
      </c>
      <c r="C22" s="93">
        <f>'CONTRACT REGISTER Basic Info'!C22</f>
        <v>0</v>
      </c>
      <c r="D22" s="84"/>
      <c r="E22" s="10"/>
      <c r="F22" s="90"/>
      <c r="G22" s="89"/>
      <c r="H22" s="94"/>
      <c r="I22" s="97">
        <f t="shared" si="0"/>
        <v>0</v>
      </c>
      <c r="J22" s="98">
        <f t="shared" si="1"/>
        <v>0</v>
      </c>
    </row>
    <row r="23" spans="1:10" ht="30" customHeight="1">
      <c r="A23" s="108">
        <v>20</v>
      </c>
      <c r="B23" s="93">
        <f>'CONTRACT REGISTER Basic Info'!B23</f>
        <v>0</v>
      </c>
      <c r="C23" s="93">
        <f>'CONTRACT REGISTER Basic Info'!C23</f>
        <v>0</v>
      </c>
      <c r="D23" s="84"/>
      <c r="E23" s="10"/>
      <c r="F23" s="90"/>
      <c r="G23" s="89"/>
      <c r="H23" s="94"/>
      <c r="I23" s="97">
        <f t="shared" si="0"/>
        <v>0</v>
      </c>
      <c r="J23" s="98">
        <f t="shared" si="1"/>
        <v>0</v>
      </c>
    </row>
    <row r="24" spans="1:10" ht="30" customHeight="1">
      <c r="A24" s="108">
        <v>21</v>
      </c>
      <c r="B24" s="93">
        <f>'CONTRACT REGISTER Basic Info'!B24</f>
        <v>0</v>
      </c>
      <c r="C24" s="93">
        <f>'CONTRACT REGISTER Basic Info'!C24</f>
        <v>0</v>
      </c>
      <c r="D24" s="84"/>
      <c r="E24" s="10"/>
      <c r="F24" s="90"/>
      <c r="G24" s="89"/>
      <c r="H24" s="94"/>
      <c r="I24" s="97">
        <f t="shared" si="0"/>
        <v>0</v>
      </c>
      <c r="J24" s="98">
        <f t="shared" si="1"/>
        <v>0</v>
      </c>
    </row>
    <row r="25" spans="1:10" ht="30" customHeight="1">
      <c r="A25" s="108">
        <v>22</v>
      </c>
      <c r="B25" s="93">
        <f>'CONTRACT REGISTER Basic Info'!B25</f>
        <v>0</v>
      </c>
      <c r="C25" s="93">
        <f>'CONTRACT REGISTER Basic Info'!C25</f>
        <v>0</v>
      </c>
      <c r="D25" s="84"/>
      <c r="E25" s="10"/>
      <c r="F25" s="90"/>
      <c r="G25" s="89"/>
      <c r="H25" s="94"/>
      <c r="I25" s="97">
        <f t="shared" si="0"/>
        <v>0</v>
      </c>
      <c r="J25" s="98">
        <f t="shared" si="1"/>
        <v>0</v>
      </c>
    </row>
    <row r="26" spans="1:10" ht="30" customHeight="1">
      <c r="A26" s="108">
        <v>23</v>
      </c>
      <c r="B26" s="93">
        <f>'CONTRACT REGISTER Basic Info'!B26</f>
        <v>0</v>
      </c>
      <c r="C26" s="93">
        <f>'CONTRACT REGISTER Basic Info'!C26</f>
        <v>0</v>
      </c>
      <c r="D26" s="84"/>
      <c r="E26" s="10"/>
      <c r="F26" s="90"/>
      <c r="G26" s="89"/>
      <c r="H26" s="94"/>
      <c r="I26" s="97">
        <f t="shared" si="0"/>
        <v>0</v>
      </c>
      <c r="J26" s="98">
        <f t="shared" si="1"/>
        <v>0</v>
      </c>
    </row>
    <row r="27" spans="1:10" ht="30" customHeight="1">
      <c r="A27" s="108">
        <v>24</v>
      </c>
      <c r="B27" s="93">
        <f>'CONTRACT REGISTER Basic Info'!B27</f>
        <v>0</v>
      </c>
      <c r="C27" s="93">
        <f>'CONTRACT REGISTER Basic Info'!C27</f>
        <v>0</v>
      </c>
      <c r="D27" s="84"/>
      <c r="E27" s="10"/>
      <c r="F27" s="90"/>
      <c r="G27" s="89"/>
      <c r="H27" s="94"/>
      <c r="I27" s="97">
        <f t="shared" si="0"/>
        <v>0</v>
      </c>
      <c r="J27" s="98">
        <f t="shared" si="1"/>
        <v>0</v>
      </c>
    </row>
    <row r="28" spans="1:10" ht="30" customHeight="1">
      <c r="A28" s="108">
        <v>25</v>
      </c>
      <c r="B28" s="93">
        <f>'CONTRACT REGISTER Basic Info'!B28</f>
        <v>0</v>
      </c>
      <c r="C28" s="93">
        <f>'CONTRACT REGISTER Basic Info'!C28</f>
        <v>0</v>
      </c>
      <c r="D28" s="85"/>
      <c r="E28" s="29"/>
      <c r="F28" s="90"/>
      <c r="G28" s="89"/>
      <c r="H28" s="94"/>
      <c r="I28" s="97">
        <f t="shared" si="0"/>
        <v>0</v>
      </c>
      <c r="J28" s="98">
        <f t="shared" si="1"/>
        <v>0</v>
      </c>
    </row>
    <row r="29" spans="1:10" ht="30" customHeight="1">
      <c r="A29" s="108">
        <v>26</v>
      </c>
      <c r="B29" s="93">
        <f>'CONTRACT REGISTER Basic Info'!B29</f>
        <v>0</v>
      </c>
      <c r="C29" s="93">
        <f>'CONTRACT REGISTER Basic Info'!C29</f>
        <v>0</v>
      </c>
      <c r="D29" s="85"/>
      <c r="E29" s="29"/>
      <c r="F29" s="90"/>
      <c r="G29" s="89"/>
      <c r="H29" s="94"/>
      <c r="I29" s="97">
        <f t="shared" si="0"/>
        <v>0</v>
      </c>
      <c r="J29" s="98">
        <f t="shared" si="1"/>
        <v>0</v>
      </c>
    </row>
    <row r="30" spans="1:10" ht="30" customHeight="1">
      <c r="A30" s="108">
        <v>27</v>
      </c>
      <c r="B30" s="93">
        <f>'CONTRACT REGISTER Basic Info'!B30</f>
        <v>0</v>
      </c>
      <c r="C30" s="93">
        <f>'CONTRACT REGISTER Basic Info'!C30</f>
        <v>0</v>
      </c>
      <c r="D30" s="85"/>
      <c r="E30" s="29"/>
      <c r="F30" s="90"/>
      <c r="G30" s="89"/>
      <c r="H30" s="94"/>
      <c r="I30" s="97">
        <f t="shared" si="0"/>
        <v>0</v>
      </c>
      <c r="J30" s="98">
        <f t="shared" si="1"/>
        <v>0</v>
      </c>
    </row>
    <row r="31" spans="1:10" ht="30" customHeight="1">
      <c r="A31" s="108">
        <v>28</v>
      </c>
      <c r="B31" s="93">
        <f>'CONTRACT REGISTER Basic Info'!B31</f>
        <v>0</v>
      </c>
      <c r="C31" s="93">
        <f>'CONTRACT REGISTER Basic Info'!C31</f>
        <v>0</v>
      </c>
      <c r="D31" s="85"/>
      <c r="E31" s="29"/>
      <c r="F31" s="90"/>
      <c r="G31" s="89"/>
      <c r="H31" s="94"/>
      <c r="I31" s="97">
        <f t="shared" si="0"/>
        <v>0</v>
      </c>
      <c r="J31" s="98">
        <f t="shared" si="1"/>
        <v>0</v>
      </c>
    </row>
    <row r="32" spans="1:10" ht="30" customHeight="1">
      <c r="A32" s="108">
        <v>29</v>
      </c>
      <c r="B32" s="93">
        <f>'CONTRACT REGISTER Basic Info'!B32</f>
        <v>0</v>
      </c>
      <c r="C32" s="93">
        <f>'CONTRACT REGISTER Basic Info'!C32</f>
        <v>0</v>
      </c>
      <c r="D32" s="147"/>
      <c r="E32" s="148"/>
      <c r="F32" s="90"/>
      <c r="G32" s="89"/>
      <c r="H32" s="94"/>
      <c r="I32" s="97">
        <f t="shared" si="0"/>
        <v>0</v>
      </c>
      <c r="J32" s="98">
        <f t="shared" si="1"/>
        <v>0</v>
      </c>
    </row>
    <row r="33" spans="1:10" ht="30" customHeight="1">
      <c r="A33" s="108">
        <v>30</v>
      </c>
      <c r="B33" s="93">
        <f>'CONTRACT REGISTER Basic Info'!B33</f>
        <v>0</v>
      </c>
      <c r="C33" s="93">
        <f>'CONTRACT REGISTER Basic Info'!C33</f>
        <v>0</v>
      </c>
      <c r="D33" s="85"/>
      <c r="E33" s="29"/>
      <c r="F33" s="90"/>
      <c r="G33" s="89"/>
      <c r="H33" s="94"/>
      <c r="I33" s="97">
        <f t="shared" si="0"/>
        <v>0</v>
      </c>
      <c r="J33" s="98">
        <f t="shared" si="1"/>
        <v>0</v>
      </c>
    </row>
    <row r="34" spans="1:10" ht="30" customHeight="1">
      <c r="A34" s="108">
        <v>31</v>
      </c>
      <c r="B34" s="93">
        <f>'CONTRACT REGISTER Basic Info'!B34</f>
        <v>0</v>
      </c>
      <c r="C34" s="93">
        <f>'CONTRACT REGISTER Basic Info'!C34</f>
        <v>0</v>
      </c>
      <c r="D34" s="85"/>
      <c r="E34" s="29"/>
      <c r="F34" s="90"/>
      <c r="G34" s="89"/>
      <c r="H34" s="94"/>
      <c r="I34" s="97">
        <f t="shared" si="0"/>
        <v>0</v>
      </c>
      <c r="J34" s="98">
        <f t="shared" si="1"/>
        <v>0</v>
      </c>
    </row>
    <row r="35" spans="1:10" ht="30" customHeight="1">
      <c r="A35" s="108">
        <v>32</v>
      </c>
      <c r="B35" s="93">
        <f>'CONTRACT REGISTER Basic Info'!B35</f>
        <v>0</v>
      </c>
      <c r="C35" s="93">
        <f>'CONTRACT REGISTER Basic Info'!C35</f>
        <v>0</v>
      </c>
      <c r="D35" s="85"/>
      <c r="E35" s="29"/>
      <c r="F35" s="90"/>
      <c r="G35" s="89"/>
      <c r="H35" s="94"/>
      <c r="I35" s="97">
        <f t="shared" si="0"/>
        <v>0</v>
      </c>
      <c r="J35" s="98">
        <f t="shared" si="1"/>
        <v>0</v>
      </c>
    </row>
    <row r="36" spans="1:10" ht="30" customHeight="1">
      <c r="A36" s="108">
        <v>33</v>
      </c>
      <c r="B36" s="93">
        <f>'CONTRACT REGISTER Basic Info'!B36</f>
        <v>0</v>
      </c>
      <c r="C36" s="93">
        <f>'CONTRACT REGISTER Basic Info'!C36</f>
        <v>0</v>
      </c>
      <c r="D36" s="85"/>
      <c r="E36" s="29"/>
      <c r="F36" s="90"/>
      <c r="G36" s="89"/>
      <c r="H36" s="94"/>
      <c r="I36" s="97">
        <f t="shared" si="0"/>
        <v>0</v>
      </c>
      <c r="J36" s="98">
        <f t="shared" si="1"/>
        <v>0</v>
      </c>
    </row>
    <row r="37" spans="1:10" ht="30" customHeight="1">
      <c r="A37" s="108">
        <v>34</v>
      </c>
      <c r="B37" s="93">
        <f>'CONTRACT REGISTER Basic Info'!B37</f>
        <v>0</v>
      </c>
      <c r="C37" s="93">
        <f>'CONTRACT REGISTER Basic Info'!C37</f>
        <v>0</v>
      </c>
      <c r="D37" s="85"/>
      <c r="E37" s="29"/>
      <c r="F37" s="90"/>
      <c r="G37" s="89"/>
      <c r="H37" s="94"/>
      <c r="I37" s="97">
        <f t="shared" si="0"/>
        <v>0</v>
      </c>
      <c r="J37" s="98">
        <f t="shared" si="1"/>
        <v>0</v>
      </c>
    </row>
    <row r="38" spans="1:10" ht="30" customHeight="1">
      <c r="A38" s="108">
        <v>35</v>
      </c>
      <c r="B38" s="93">
        <f>'CONTRACT REGISTER Basic Info'!B38</f>
        <v>0</v>
      </c>
      <c r="C38" s="93">
        <f>'CONTRACT REGISTER Basic Info'!C38</f>
        <v>0</v>
      </c>
      <c r="D38" s="85"/>
      <c r="E38" s="29"/>
      <c r="F38" s="90"/>
      <c r="G38" s="89"/>
      <c r="H38" s="94"/>
      <c r="I38" s="97">
        <f t="shared" si="0"/>
        <v>0</v>
      </c>
      <c r="J38" s="98">
        <f t="shared" si="1"/>
        <v>0</v>
      </c>
    </row>
    <row r="39" spans="1:10" ht="30" customHeight="1">
      <c r="A39" s="108">
        <v>36</v>
      </c>
      <c r="B39" s="93">
        <f>'CONTRACT REGISTER Basic Info'!B39</f>
        <v>0</v>
      </c>
      <c r="C39" s="93">
        <f>'CONTRACT REGISTER Basic Info'!C39</f>
        <v>0</v>
      </c>
      <c r="D39" s="85"/>
      <c r="E39" s="29"/>
      <c r="F39" s="90"/>
      <c r="G39" s="89"/>
      <c r="H39" s="94"/>
      <c r="I39" s="97">
        <f t="shared" si="0"/>
        <v>0</v>
      </c>
      <c r="J39" s="98">
        <f t="shared" si="1"/>
        <v>0</v>
      </c>
    </row>
    <row r="40" spans="1:10" ht="30" customHeight="1">
      <c r="A40" s="108">
        <v>37</v>
      </c>
      <c r="B40" s="93">
        <f>'CONTRACT REGISTER Basic Info'!B40</f>
        <v>0</v>
      </c>
      <c r="C40" s="93">
        <f>'CONTRACT REGISTER Basic Info'!C40</f>
        <v>0</v>
      </c>
      <c r="D40" s="85"/>
      <c r="E40" s="29"/>
      <c r="F40" s="90"/>
      <c r="G40" s="89"/>
      <c r="H40" s="94"/>
      <c r="I40" s="97">
        <f t="shared" si="0"/>
        <v>0</v>
      </c>
      <c r="J40" s="98">
        <f t="shared" si="1"/>
        <v>0</v>
      </c>
    </row>
    <row r="41" spans="1:10" ht="30" customHeight="1">
      <c r="A41" s="108">
        <v>38</v>
      </c>
      <c r="B41" s="93">
        <f>'CONTRACT REGISTER Basic Info'!B41</f>
        <v>0</v>
      </c>
      <c r="C41" s="93">
        <f>'CONTRACT REGISTER Basic Info'!C41</f>
        <v>0</v>
      </c>
      <c r="D41" s="85"/>
      <c r="E41" s="29"/>
      <c r="F41" s="90"/>
      <c r="G41" s="89"/>
      <c r="H41" s="94"/>
      <c r="I41" s="97">
        <f t="shared" si="0"/>
        <v>0</v>
      </c>
      <c r="J41" s="98">
        <f t="shared" si="1"/>
        <v>0</v>
      </c>
    </row>
    <row r="42" spans="1:10" ht="30" customHeight="1">
      <c r="A42" s="108">
        <v>39</v>
      </c>
      <c r="B42" s="93">
        <f>'CONTRACT REGISTER Basic Info'!B42</f>
        <v>0</v>
      </c>
      <c r="C42" s="93">
        <f>'CONTRACT REGISTER Basic Info'!C42</f>
        <v>0</v>
      </c>
      <c r="D42" s="85"/>
      <c r="E42" s="29"/>
      <c r="F42" s="90"/>
      <c r="G42" s="89"/>
      <c r="H42" s="94"/>
      <c r="I42" s="97">
        <f t="shared" si="0"/>
        <v>0</v>
      </c>
      <c r="J42" s="98">
        <f t="shared" si="1"/>
        <v>0</v>
      </c>
    </row>
    <row r="43" spans="1:10" ht="30" customHeight="1">
      <c r="A43" s="108">
        <v>40</v>
      </c>
      <c r="B43" s="93">
        <f>'CONTRACT REGISTER Basic Info'!B43</f>
        <v>0</v>
      </c>
      <c r="C43" s="93">
        <f>'CONTRACT REGISTER Basic Info'!C43</f>
        <v>0</v>
      </c>
      <c r="D43" s="85"/>
      <c r="E43" s="29"/>
      <c r="F43" s="90"/>
      <c r="G43" s="89"/>
      <c r="H43" s="94"/>
      <c r="I43" s="97">
        <f t="shared" si="0"/>
        <v>0</v>
      </c>
      <c r="J43" s="98">
        <f t="shared" si="1"/>
        <v>0</v>
      </c>
    </row>
    <row r="44" spans="1:10" ht="30" customHeight="1">
      <c r="A44" s="108">
        <v>41</v>
      </c>
      <c r="B44" s="93">
        <f>'CONTRACT REGISTER Basic Info'!B44</f>
        <v>0</v>
      </c>
      <c r="C44" s="93">
        <f>'CONTRACT REGISTER Basic Info'!C44</f>
        <v>0</v>
      </c>
      <c r="D44" s="85"/>
      <c r="E44" s="29"/>
      <c r="F44" s="90"/>
      <c r="G44" s="89"/>
      <c r="H44" s="94"/>
      <c r="I44" s="97">
        <f t="shared" si="0"/>
        <v>0</v>
      </c>
      <c r="J44" s="98">
        <f t="shared" si="1"/>
        <v>0</v>
      </c>
    </row>
    <row r="45" spans="1:10" ht="30" customHeight="1">
      <c r="A45" s="108">
        <v>42</v>
      </c>
      <c r="B45" s="93">
        <f>'CONTRACT REGISTER Basic Info'!B45</f>
        <v>0</v>
      </c>
      <c r="C45" s="93">
        <f>'CONTRACT REGISTER Basic Info'!C45</f>
        <v>0</v>
      </c>
      <c r="D45" s="85"/>
      <c r="E45" s="29"/>
      <c r="F45" s="90"/>
      <c r="G45" s="89"/>
      <c r="H45" s="94"/>
      <c r="I45" s="97">
        <f t="shared" si="0"/>
        <v>0</v>
      </c>
      <c r="J45" s="98">
        <f t="shared" si="1"/>
        <v>0</v>
      </c>
    </row>
    <row r="46" spans="1:10" ht="30" customHeight="1">
      <c r="A46" s="108">
        <v>43</v>
      </c>
      <c r="B46" s="93">
        <f>'CONTRACT REGISTER Basic Info'!B46</f>
        <v>0</v>
      </c>
      <c r="C46" s="93">
        <f>'CONTRACT REGISTER Basic Info'!C46</f>
        <v>0</v>
      </c>
      <c r="D46" s="85"/>
      <c r="E46" s="29"/>
      <c r="F46" s="90"/>
      <c r="G46" s="89"/>
      <c r="H46" s="94"/>
      <c r="I46" s="97">
        <f t="shared" si="0"/>
        <v>0</v>
      </c>
      <c r="J46" s="98">
        <f t="shared" si="1"/>
        <v>0</v>
      </c>
    </row>
    <row r="47" spans="1:10" ht="30" customHeight="1">
      <c r="A47" s="108">
        <v>44</v>
      </c>
      <c r="B47" s="93">
        <f>'CONTRACT REGISTER Basic Info'!B47</f>
        <v>0</v>
      </c>
      <c r="C47" s="93">
        <f>'CONTRACT REGISTER Basic Info'!C47</f>
        <v>0</v>
      </c>
      <c r="D47" s="85"/>
      <c r="E47" s="29"/>
      <c r="F47" s="90"/>
      <c r="G47" s="89"/>
      <c r="H47" s="94"/>
      <c r="I47" s="97">
        <f t="shared" si="0"/>
        <v>0</v>
      </c>
      <c r="J47" s="98">
        <f t="shared" si="1"/>
        <v>0</v>
      </c>
    </row>
    <row r="48" spans="1:10" ht="30" customHeight="1">
      <c r="A48" s="108">
        <v>45</v>
      </c>
      <c r="B48" s="93">
        <f>'CONTRACT REGISTER Basic Info'!B48</f>
        <v>0</v>
      </c>
      <c r="C48" s="93">
        <f>'CONTRACT REGISTER Basic Info'!C48</f>
        <v>0</v>
      </c>
      <c r="D48" s="85"/>
      <c r="E48" s="29"/>
      <c r="F48" s="90"/>
      <c r="G48" s="89"/>
      <c r="H48" s="94"/>
      <c r="I48" s="97">
        <f t="shared" si="0"/>
        <v>0</v>
      </c>
      <c r="J48" s="98">
        <f t="shared" si="1"/>
        <v>0</v>
      </c>
    </row>
    <row r="49" spans="1:10" ht="30" customHeight="1">
      <c r="A49" s="108">
        <v>46</v>
      </c>
      <c r="B49" s="93">
        <f>'CONTRACT REGISTER Basic Info'!B49</f>
        <v>0</v>
      </c>
      <c r="C49" s="93">
        <f>'CONTRACT REGISTER Basic Info'!C49</f>
        <v>0</v>
      </c>
      <c r="D49" s="85"/>
      <c r="E49" s="29"/>
      <c r="F49" s="90"/>
      <c r="G49" s="89"/>
      <c r="H49" s="94"/>
      <c r="I49" s="97">
        <f t="shared" si="0"/>
        <v>0</v>
      </c>
      <c r="J49" s="98">
        <f t="shared" si="1"/>
        <v>0</v>
      </c>
    </row>
    <row r="50" spans="1:10" ht="30" customHeight="1">
      <c r="A50" s="108">
        <v>47</v>
      </c>
      <c r="B50" s="93">
        <f>'CONTRACT REGISTER Basic Info'!B50</f>
        <v>0</v>
      </c>
      <c r="C50" s="93">
        <f>'CONTRACT REGISTER Basic Info'!C50</f>
        <v>0</v>
      </c>
      <c r="D50" s="85"/>
      <c r="E50" s="29"/>
      <c r="F50" s="90"/>
      <c r="G50" s="89"/>
      <c r="H50" s="94"/>
      <c r="I50" s="97">
        <f t="shared" si="0"/>
        <v>0</v>
      </c>
      <c r="J50" s="98">
        <f t="shared" si="1"/>
        <v>0</v>
      </c>
    </row>
    <row r="51" spans="1:10" ht="30" customHeight="1">
      <c r="A51" s="108">
        <v>48</v>
      </c>
      <c r="B51" s="93">
        <f>'CONTRACT REGISTER Basic Info'!B51</f>
        <v>0</v>
      </c>
      <c r="C51" s="93">
        <f>'CONTRACT REGISTER Basic Info'!C51</f>
        <v>0</v>
      </c>
      <c r="D51" s="85"/>
      <c r="E51" s="29"/>
      <c r="F51" s="90"/>
      <c r="G51" s="89"/>
      <c r="H51" s="94"/>
      <c r="I51" s="97">
        <f t="shared" si="0"/>
        <v>0</v>
      </c>
      <c r="J51" s="98">
        <f t="shared" si="1"/>
        <v>0</v>
      </c>
    </row>
    <row r="52" spans="1:10" ht="30" customHeight="1">
      <c r="A52" s="108">
        <v>49</v>
      </c>
      <c r="B52" s="93">
        <f>'CONTRACT REGISTER Basic Info'!B52</f>
        <v>0</v>
      </c>
      <c r="C52" s="93">
        <f>'CONTRACT REGISTER Basic Info'!C52</f>
        <v>0</v>
      </c>
      <c r="D52" s="85"/>
      <c r="E52" s="29"/>
      <c r="F52" s="90"/>
      <c r="G52" s="89"/>
      <c r="H52" s="94"/>
      <c r="I52" s="97">
        <f t="shared" si="0"/>
        <v>0</v>
      </c>
      <c r="J52" s="98">
        <f t="shared" si="1"/>
        <v>0</v>
      </c>
    </row>
    <row r="53" spans="1:10" ht="30" customHeight="1" thickBot="1">
      <c r="A53" s="109">
        <v>50</v>
      </c>
      <c r="B53" s="110">
        <f>'CONTRACT REGISTER Basic Info'!B53</f>
        <v>0</v>
      </c>
      <c r="C53" s="110">
        <f>'CONTRACT REGISTER Basic Info'!C53</f>
        <v>0</v>
      </c>
      <c r="D53" s="111"/>
      <c r="E53" s="49"/>
      <c r="F53" s="112"/>
      <c r="G53" s="113"/>
      <c r="H53" s="114"/>
      <c r="I53" s="99">
        <f t="shared" si="0"/>
        <v>0</v>
      </c>
      <c r="J53" s="100">
        <f t="shared" si="1"/>
        <v>0</v>
      </c>
    </row>
    <row r="54" spans="2:10" ht="12.75">
      <c r="B54" s="2"/>
      <c r="C54" s="2"/>
      <c r="D54" s="76"/>
      <c r="E54" s="2"/>
      <c r="F54" s="82"/>
      <c r="G54" s="82"/>
      <c r="H54" s="82"/>
      <c r="I54" s="82"/>
      <c r="J54" s="82"/>
    </row>
    <row r="55" spans="2:10" ht="12.75">
      <c r="B55" s="2"/>
      <c r="C55" s="2"/>
      <c r="D55" s="76"/>
      <c r="E55" s="2"/>
      <c r="F55" s="82"/>
      <c r="G55" s="82"/>
      <c r="H55" s="82"/>
      <c r="I55" s="82"/>
      <c r="J55" s="82"/>
    </row>
    <row r="56" spans="2:10" ht="12.75">
      <c r="B56" s="2"/>
      <c r="C56" s="2"/>
      <c r="D56" s="76"/>
      <c r="E56" s="2"/>
      <c r="F56" s="82"/>
      <c r="G56" s="82"/>
      <c r="H56" s="82"/>
      <c r="I56" s="82"/>
      <c r="J56" s="82"/>
    </row>
  </sheetData>
  <sheetProtection/>
  <mergeCells count="3">
    <mergeCell ref="A2:C2"/>
    <mergeCell ref="A1:C1"/>
    <mergeCell ref="D2:J2"/>
  </mergeCells>
  <conditionalFormatting sqref="J4:J53">
    <cfRule type="expression" priority="1" dxfId="0" stopIfTrue="1">
      <formula>$F4/$G4&lt;0.95</formula>
    </cfRule>
    <cfRule type="expression" priority="2" dxfId="1" stopIfTrue="1">
      <formula>$F4/$G4&lt;1.05</formula>
    </cfRule>
    <cfRule type="expression" priority="3" dxfId="2" stopIfTrue="1">
      <formula>$F4/$G4&gt;=1.05</formula>
    </cfRule>
  </conditionalFormatting>
  <printOptions/>
  <pageMargins left="0.25" right="0.25" top="0.75" bottom="0.75" header="0.3" footer="0.3"/>
  <pageSetup fitToHeight="1" fitToWidth="1"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H56"/>
  <sheetViews>
    <sheetView zoomScalePageLayoutView="0" workbookViewId="0" topLeftCell="A1">
      <pane xSplit="3" ySplit="3" topLeftCell="D4" activePane="bottomRight" state="frozen"/>
      <selection pane="topLeft" activeCell="A9" sqref="A9:P9"/>
      <selection pane="topRight" activeCell="A9" sqref="A9:P9"/>
      <selection pane="bottomLeft" activeCell="A9" sqref="A9:P9"/>
      <selection pane="bottomRight" activeCell="C3" sqref="C3"/>
    </sheetView>
  </sheetViews>
  <sheetFormatPr defaultColWidth="9.140625" defaultRowHeight="12.75"/>
  <cols>
    <col min="1" max="1" width="8.7109375" style="3" customWidth="1"/>
    <col min="2" max="2" width="17.7109375" style="0" customWidth="1"/>
    <col min="3" max="3" width="35.7109375" style="0" customWidth="1"/>
    <col min="4" max="4" width="70.421875" style="0" customWidth="1"/>
    <col min="5" max="5" width="56.7109375" style="0" customWidth="1"/>
    <col min="6" max="6" width="33.28125" style="54" customWidth="1"/>
    <col min="7" max="7" width="32.8515625" style="0" customWidth="1"/>
    <col min="8" max="8" width="45.421875" style="0" customWidth="1"/>
  </cols>
  <sheetData>
    <row r="1" spans="1:8" ht="45" customHeight="1" thickBot="1">
      <c r="A1" s="241" t="s">
        <v>143</v>
      </c>
      <c r="B1" s="241"/>
      <c r="C1" s="241"/>
      <c r="D1" s="35"/>
      <c r="E1" s="35"/>
      <c r="F1" s="67"/>
      <c r="G1" s="35"/>
      <c r="H1" s="35"/>
    </row>
    <row r="2" spans="1:8" ht="30" customHeight="1" thickBot="1">
      <c r="A2" s="238" t="s">
        <v>19</v>
      </c>
      <c r="B2" s="239"/>
      <c r="C2" s="239"/>
      <c r="D2" s="242" t="s">
        <v>142</v>
      </c>
      <c r="E2" s="243"/>
      <c r="F2" s="238" t="s">
        <v>126</v>
      </c>
      <c r="G2" s="239"/>
      <c r="H2" s="240"/>
    </row>
    <row r="3" spans="1:8" ht="45" customHeight="1" thickBot="1">
      <c r="A3" s="20" t="s">
        <v>32</v>
      </c>
      <c r="B3" s="20" t="s">
        <v>30</v>
      </c>
      <c r="C3" s="20" t="s">
        <v>33</v>
      </c>
      <c r="D3" s="20" t="s">
        <v>140</v>
      </c>
      <c r="E3" s="20" t="s">
        <v>141</v>
      </c>
      <c r="F3" s="20" t="s">
        <v>127</v>
      </c>
      <c r="G3" s="20" t="s">
        <v>128</v>
      </c>
      <c r="H3" s="19" t="s">
        <v>149</v>
      </c>
    </row>
    <row r="4" spans="1:8" s="38" customFormat="1" ht="30" customHeight="1">
      <c r="A4" s="116">
        <f>'CONTRACT REGISTER Basic Info'!A4</f>
        <v>1</v>
      </c>
      <c r="B4" s="117">
        <f>'CONTRACT REGISTER Basic Info'!B4</f>
        <v>0</v>
      </c>
      <c r="C4" s="118">
        <f>'CONTRACT REGISTER Basic Info'!C4</f>
        <v>0</v>
      </c>
      <c r="D4" s="44"/>
      <c r="E4" s="124"/>
      <c r="F4" s="149"/>
      <c r="G4" s="51"/>
      <c r="H4" s="150"/>
    </row>
    <row r="5" spans="1:8" s="38" customFormat="1" ht="30" customHeight="1">
      <c r="A5" s="119">
        <f>'CONTRACT REGISTER Basic Info'!A5</f>
        <v>2</v>
      </c>
      <c r="B5" s="115">
        <f>'CONTRACT REGISTER Basic Info'!B5</f>
        <v>0</v>
      </c>
      <c r="C5" s="120">
        <f>'CONTRACT REGISTER Basic Info'!C5</f>
        <v>0</v>
      </c>
      <c r="D5" s="51"/>
      <c r="E5" s="125"/>
      <c r="F5" s="128"/>
      <c r="G5" s="5"/>
      <c r="H5" s="12"/>
    </row>
    <row r="6" spans="1:8" s="38" customFormat="1" ht="30" customHeight="1">
      <c r="A6" s="119">
        <f>'CONTRACT REGISTER Basic Info'!A6</f>
        <v>3</v>
      </c>
      <c r="B6" s="115">
        <f>'CONTRACT REGISTER Basic Info'!B6</f>
        <v>0</v>
      </c>
      <c r="C6" s="120">
        <f>'CONTRACT REGISTER Basic Info'!C6</f>
        <v>0</v>
      </c>
      <c r="D6" s="51"/>
      <c r="E6" s="125"/>
      <c r="F6" s="128"/>
      <c r="G6" s="5"/>
      <c r="H6" s="12"/>
    </row>
    <row r="7" spans="1:8" s="38" customFormat="1" ht="30" customHeight="1">
      <c r="A7" s="119">
        <f>'CONTRACT REGISTER Basic Info'!A7</f>
        <v>4</v>
      </c>
      <c r="B7" s="115">
        <f>'CONTRACT REGISTER Basic Info'!B7</f>
        <v>0</v>
      </c>
      <c r="C7" s="120">
        <f>'CONTRACT REGISTER Basic Info'!C7</f>
        <v>0</v>
      </c>
      <c r="D7" s="51"/>
      <c r="E7" s="125"/>
      <c r="F7" s="128"/>
      <c r="G7" s="5"/>
      <c r="H7" s="12"/>
    </row>
    <row r="8" spans="1:8" s="38" customFormat="1" ht="30" customHeight="1">
      <c r="A8" s="119">
        <f>'CONTRACT REGISTER Basic Info'!A8</f>
        <v>5</v>
      </c>
      <c r="B8" s="115">
        <f>'CONTRACT REGISTER Basic Info'!B8</f>
        <v>0</v>
      </c>
      <c r="C8" s="120">
        <f>'CONTRACT REGISTER Basic Info'!C8</f>
        <v>0</v>
      </c>
      <c r="D8" s="51"/>
      <c r="E8" s="125"/>
      <c r="F8" s="128"/>
      <c r="G8" s="5"/>
      <c r="H8" s="12"/>
    </row>
    <row r="9" spans="1:8" s="38" customFormat="1" ht="30" customHeight="1">
      <c r="A9" s="119">
        <f>'CONTRACT REGISTER Basic Info'!A9</f>
        <v>6</v>
      </c>
      <c r="B9" s="115">
        <f>'CONTRACT REGISTER Basic Info'!B9</f>
        <v>0</v>
      </c>
      <c r="C9" s="120">
        <f>'CONTRACT REGISTER Basic Info'!C9</f>
        <v>0</v>
      </c>
      <c r="D9" s="51"/>
      <c r="E9" s="125"/>
      <c r="F9" s="128"/>
      <c r="G9" s="5"/>
      <c r="H9" s="12"/>
    </row>
    <row r="10" spans="1:8" s="38" customFormat="1" ht="30" customHeight="1">
      <c r="A10" s="119">
        <f>'CONTRACT REGISTER Basic Info'!A10</f>
        <v>7</v>
      </c>
      <c r="B10" s="115">
        <f>'CONTRACT REGISTER Basic Info'!B10</f>
        <v>0</v>
      </c>
      <c r="C10" s="120">
        <f>'CONTRACT REGISTER Basic Info'!C10</f>
        <v>0</v>
      </c>
      <c r="D10" s="51"/>
      <c r="E10" s="125"/>
      <c r="F10" s="128"/>
      <c r="G10" s="5"/>
      <c r="H10" s="12"/>
    </row>
    <row r="11" spans="1:8" s="38" customFormat="1" ht="30" customHeight="1">
      <c r="A11" s="119">
        <f>'CONTRACT REGISTER Basic Info'!A11</f>
        <v>8</v>
      </c>
      <c r="B11" s="115">
        <f>'CONTRACT REGISTER Basic Info'!B11</f>
        <v>0</v>
      </c>
      <c r="C11" s="120">
        <f>'CONTRACT REGISTER Basic Info'!C11</f>
        <v>0</v>
      </c>
      <c r="D11" s="51"/>
      <c r="E11" s="125"/>
      <c r="F11" s="128"/>
      <c r="G11" s="5"/>
      <c r="H11" s="12"/>
    </row>
    <row r="12" spans="1:8" s="38" customFormat="1" ht="30" customHeight="1">
      <c r="A12" s="119">
        <f>'CONTRACT REGISTER Basic Info'!A12</f>
        <v>9</v>
      </c>
      <c r="B12" s="115">
        <f>'CONTRACT REGISTER Basic Info'!B12</f>
        <v>0</v>
      </c>
      <c r="C12" s="120">
        <f>'CONTRACT REGISTER Basic Info'!C12</f>
        <v>0</v>
      </c>
      <c r="D12" s="51"/>
      <c r="E12" s="125"/>
      <c r="F12" s="128"/>
      <c r="G12" s="5"/>
      <c r="H12" s="12"/>
    </row>
    <row r="13" spans="1:8" s="38" customFormat="1" ht="30" customHeight="1">
      <c r="A13" s="119">
        <f>'CONTRACT REGISTER Basic Info'!A13</f>
        <v>10</v>
      </c>
      <c r="B13" s="115">
        <f>'CONTRACT REGISTER Basic Info'!B13</f>
        <v>0</v>
      </c>
      <c r="C13" s="120">
        <f>'CONTRACT REGISTER Basic Info'!C13</f>
        <v>0</v>
      </c>
      <c r="D13" s="51"/>
      <c r="E13" s="125"/>
      <c r="F13" s="128"/>
      <c r="G13" s="5"/>
      <c r="H13" s="12"/>
    </row>
    <row r="14" spans="1:8" s="38" customFormat="1" ht="30" customHeight="1">
      <c r="A14" s="119">
        <f>'CONTRACT REGISTER Basic Info'!A14</f>
        <v>11</v>
      </c>
      <c r="B14" s="115">
        <f>'CONTRACT REGISTER Basic Info'!B14</f>
        <v>0</v>
      </c>
      <c r="C14" s="120">
        <f>'CONTRACT REGISTER Basic Info'!C14</f>
        <v>0</v>
      </c>
      <c r="D14" s="51"/>
      <c r="E14" s="125"/>
      <c r="F14" s="128"/>
      <c r="G14" s="5"/>
      <c r="H14" s="12"/>
    </row>
    <row r="15" spans="1:8" s="38" customFormat="1" ht="30" customHeight="1">
      <c r="A15" s="119">
        <f>'CONTRACT REGISTER Basic Info'!A15</f>
        <v>12</v>
      </c>
      <c r="B15" s="115">
        <f>'CONTRACT REGISTER Basic Info'!B15</f>
        <v>0</v>
      </c>
      <c r="C15" s="120">
        <f>'CONTRACT REGISTER Basic Info'!C15</f>
        <v>0</v>
      </c>
      <c r="D15" s="51"/>
      <c r="E15" s="125"/>
      <c r="F15" s="128"/>
      <c r="G15" s="5"/>
      <c r="H15" s="12"/>
    </row>
    <row r="16" spans="1:8" s="38" customFormat="1" ht="30" customHeight="1">
      <c r="A16" s="119">
        <f>'CONTRACT REGISTER Basic Info'!A16</f>
        <v>13</v>
      </c>
      <c r="B16" s="115">
        <f>'CONTRACT REGISTER Basic Info'!B16</f>
        <v>0</v>
      </c>
      <c r="C16" s="120">
        <f>'CONTRACT REGISTER Basic Info'!C16</f>
        <v>0</v>
      </c>
      <c r="D16" s="51"/>
      <c r="E16" s="125"/>
      <c r="F16" s="128"/>
      <c r="G16" s="5"/>
      <c r="H16" s="12"/>
    </row>
    <row r="17" spans="1:8" s="38" customFormat="1" ht="30" customHeight="1">
      <c r="A17" s="119">
        <f>'CONTRACT REGISTER Basic Info'!A17</f>
        <v>14</v>
      </c>
      <c r="B17" s="115">
        <f>'CONTRACT REGISTER Basic Info'!B17</f>
        <v>0</v>
      </c>
      <c r="C17" s="120">
        <f>'CONTRACT REGISTER Basic Info'!C17</f>
        <v>0</v>
      </c>
      <c r="D17" s="51"/>
      <c r="E17" s="125"/>
      <c r="F17" s="128"/>
      <c r="G17" s="5"/>
      <c r="H17" s="12"/>
    </row>
    <row r="18" spans="1:8" s="38" customFormat="1" ht="30" customHeight="1">
      <c r="A18" s="119">
        <f>'CONTRACT REGISTER Basic Info'!A18</f>
        <v>15</v>
      </c>
      <c r="B18" s="115">
        <f>'CONTRACT REGISTER Basic Info'!B18</f>
        <v>0</v>
      </c>
      <c r="C18" s="120">
        <f>'CONTRACT REGISTER Basic Info'!C18</f>
        <v>0</v>
      </c>
      <c r="D18" s="51"/>
      <c r="E18" s="125"/>
      <c r="F18" s="128"/>
      <c r="G18" s="5"/>
      <c r="H18" s="12"/>
    </row>
    <row r="19" spans="1:8" s="38" customFormat="1" ht="30" customHeight="1">
      <c r="A19" s="119">
        <f>'CONTRACT REGISTER Basic Info'!A19</f>
        <v>16</v>
      </c>
      <c r="B19" s="115">
        <f>'CONTRACT REGISTER Basic Info'!B19</f>
        <v>0</v>
      </c>
      <c r="C19" s="120">
        <f>'CONTRACT REGISTER Basic Info'!C19</f>
        <v>0</v>
      </c>
      <c r="D19" s="51"/>
      <c r="E19" s="125"/>
      <c r="F19" s="128"/>
      <c r="G19" s="5"/>
      <c r="H19" s="12"/>
    </row>
    <row r="20" spans="1:8" s="38" customFormat="1" ht="30" customHeight="1">
      <c r="A20" s="119">
        <f>'CONTRACT REGISTER Basic Info'!A20</f>
        <v>17</v>
      </c>
      <c r="B20" s="115">
        <f>'CONTRACT REGISTER Basic Info'!B20</f>
        <v>0</v>
      </c>
      <c r="C20" s="120">
        <f>'CONTRACT REGISTER Basic Info'!C20</f>
        <v>0</v>
      </c>
      <c r="D20" s="51"/>
      <c r="E20" s="125"/>
      <c r="F20" s="128"/>
      <c r="G20" s="5"/>
      <c r="H20" s="12"/>
    </row>
    <row r="21" spans="1:8" s="38" customFormat="1" ht="30" customHeight="1">
      <c r="A21" s="119">
        <f>'CONTRACT REGISTER Basic Info'!A21</f>
        <v>18</v>
      </c>
      <c r="B21" s="115">
        <f>'CONTRACT REGISTER Basic Info'!B21</f>
        <v>0</v>
      </c>
      <c r="C21" s="120">
        <f>'CONTRACT REGISTER Basic Info'!C21</f>
        <v>0</v>
      </c>
      <c r="D21" s="51"/>
      <c r="E21" s="125"/>
      <c r="F21" s="128"/>
      <c r="G21" s="5"/>
      <c r="H21" s="12"/>
    </row>
    <row r="22" spans="1:8" s="38" customFormat="1" ht="30" customHeight="1">
      <c r="A22" s="119">
        <f>'CONTRACT REGISTER Basic Info'!A22</f>
        <v>19</v>
      </c>
      <c r="B22" s="115">
        <f>'CONTRACT REGISTER Basic Info'!B22</f>
        <v>0</v>
      </c>
      <c r="C22" s="120">
        <f>'CONTRACT REGISTER Basic Info'!C22</f>
        <v>0</v>
      </c>
      <c r="D22" s="51"/>
      <c r="E22" s="125"/>
      <c r="F22" s="128"/>
      <c r="G22" s="5"/>
      <c r="H22" s="12"/>
    </row>
    <row r="23" spans="1:8" s="38" customFormat="1" ht="30" customHeight="1">
      <c r="A23" s="119">
        <f>'CONTRACT REGISTER Basic Info'!A23</f>
        <v>20</v>
      </c>
      <c r="B23" s="115">
        <f>'CONTRACT REGISTER Basic Info'!B23</f>
        <v>0</v>
      </c>
      <c r="C23" s="120">
        <f>'CONTRACT REGISTER Basic Info'!C23</f>
        <v>0</v>
      </c>
      <c r="D23" s="51"/>
      <c r="E23" s="125"/>
      <c r="F23" s="128"/>
      <c r="G23" s="5"/>
      <c r="H23" s="12"/>
    </row>
    <row r="24" spans="1:8" s="38" customFormat="1" ht="30" customHeight="1">
      <c r="A24" s="119">
        <f>'CONTRACT REGISTER Basic Info'!A24</f>
        <v>21</v>
      </c>
      <c r="B24" s="115">
        <f>'CONTRACT REGISTER Basic Info'!B24</f>
        <v>0</v>
      </c>
      <c r="C24" s="120">
        <f>'CONTRACT REGISTER Basic Info'!C24</f>
        <v>0</v>
      </c>
      <c r="D24" s="51"/>
      <c r="E24" s="125"/>
      <c r="F24" s="128"/>
      <c r="G24" s="5"/>
      <c r="H24" s="12"/>
    </row>
    <row r="25" spans="1:8" s="38" customFormat="1" ht="30" customHeight="1">
      <c r="A25" s="119">
        <f>'CONTRACT REGISTER Basic Info'!A25</f>
        <v>22</v>
      </c>
      <c r="B25" s="115">
        <f>'CONTRACT REGISTER Basic Info'!B25</f>
        <v>0</v>
      </c>
      <c r="C25" s="120">
        <f>'CONTRACT REGISTER Basic Info'!C25</f>
        <v>0</v>
      </c>
      <c r="D25" s="51"/>
      <c r="E25" s="125"/>
      <c r="F25" s="128"/>
      <c r="G25" s="5"/>
      <c r="H25" s="12"/>
    </row>
    <row r="26" spans="1:8" s="38" customFormat="1" ht="30" customHeight="1">
      <c r="A26" s="119">
        <f>'CONTRACT REGISTER Basic Info'!A26</f>
        <v>23</v>
      </c>
      <c r="B26" s="115">
        <f>'CONTRACT REGISTER Basic Info'!B26</f>
        <v>0</v>
      </c>
      <c r="C26" s="120">
        <f>'CONTRACT REGISTER Basic Info'!C26</f>
        <v>0</v>
      </c>
      <c r="D26" s="51"/>
      <c r="E26" s="125"/>
      <c r="F26" s="128"/>
      <c r="G26" s="5"/>
      <c r="H26" s="12"/>
    </row>
    <row r="27" spans="1:8" s="38" customFormat="1" ht="30" customHeight="1">
      <c r="A27" s="119">
        <f>'CONTRACT REGISTER Basic Info'!A27</f>
        <v>24</v>
      </c>
      <c r="B27" s="115">
        <f>'CONTRACT REGISTER Basic Info'!B27</f>
        <v>0</v>
      </c>
      <c r="C27" s="120">
        <f>'CONTRACT REGISTER Basic Info'!C27</f>
        <v>0</v>
      </c>
      <c r="D27" s="51"/>
      <c r="E27" s="125"/>
      <c r="F27" s="128"/>
      <c r="G27" s="5"/>
      <c r="H27" s="12"/>
    </row>
    <row r="28" spans="1:8" s="38" customFormat="1" ht="30" customHeight="1">
      <c r="A28" s="119">
        <f>'CONTRACT REGISTER Basic Info'!A28</f>
        <v>25</v>
      </c>
      <c r="B28" s="115">
        <f>'CONTRACT REGISTER Basic Info'!B28</f>
        <v>0</v>
      </c>
      <c r="C28" s="120">
        <f>'CONTRACT REGISTER Basic Info'!C28</f>
        <v>0</v>
      </c>
      <c r="D28" s="52"/>
      <c r="E28" s="126"/>
      <c r="F28" s="129"/>
      <c r="G28" s="5"/>
      <c r="H28" s="30"/>
    </row>
    <row r="29" spans="1:8" s="38" customFormat="1" ht="30" customHeight="1">
      <c r="A29" s="119">
        <f>'CONTRACT REGISTER Basic Info'!A29</f>
        <v>26</v>
      </c>
      <c r="B29" s="115">
        <f>'CONTRACT REGISTER Basic Info'!B29</f>
        <v>0</v>
      </c>
      <c r="C29" s="120">
        <f>'CONTRACT REGISTER Basic Info'!C29</f>
        <v>0</v>
      </c>
      <c r="D29" s="52"/>
      <c r="E29" s="126"/>
      <c r="F29" s="129"/>
      <c r="G29" s="5"/>
      <c r="H29" s="30"/>
    </row>
    <row r="30" spans="1:8" s="38" customFormat="1" ht="30" customHeight="1">
      <c r="A30" s="119">
        <f>'CONTRACT REGISTER Basic Info'!A30</f>
        <v>27</v>
      </c>
      <c r="B30" s="115">
        <f>'CONTRACT REGISTER Basic Info'!B30</f>
        <v>0</v>
      </c>
      <c r="C30" s="120">
        <f>'CONTRACT REGISTER Basic Info'!C30</f>
        <v>0</v>
      </c>
      <c r="D30" s="52"/>
      <c r="E30" s="126"/>
      <c r="F30" s="129"/>
      <c r="G30" s="5"/>
      <c r="H30" s="30"/>
    </row>
    <row r="31" spans="1:8" s="38" customFormat="1" ht="30" customHeight="1">
      <c r="A31" s="119">
        <f>'CONTRACT REGISTER Basic Info'!A31</f>
        <v>28</v>
      </c>
      <c r="B31" s="115">
        <f>'CONTRACT REGISTER Basic Info'!B31</f>
        <v>0</v>
      </c>
      <c r="C31" s="120">
        <f>'CONTRACT REGISTER Basic Info'!C31</f>
        <v>0</v>
      </c>
      <c r="D31" s="52"/>
      <c r="E31" s="126"/>
      <c r="F31" s="129"/>
      <c r="G31" s="5"/>
      <c r="H31" s="30"/>
    </row>
    <row r="32" spans="1:8" s="38" customFormat="1" ht="30" customHeight="1">
      <c r="A32" s="119">
        <f>'CONTRACT REGISTER Basic Info'!A32</f>
        <v>29</v>
      </c>
      <c r="B32" s="115">
        <f>'CONTRACT REGISTER Basic Info'!B32</f>
        <v>0</v>
      </c>
      <c r="C32" s="120">
        <f>'CONTRACT REGISTER Basic Info'!C32</f>
        <v>0</v>
      </c>
      <c r="D32" s="52"/>
      <c r="E32" s="126"/>
      <c r="F32" s="129"/>
      <c r="G32" s="5"/>
      <c r="H32" s="30"/>
    </row>
    <row r="33" spans="1:8" s="38" customFormat="1" ht="30" customHeight="1">
      <c r="A33" s="119">
        <f>'CONTRACT REGISTER Basic Info'!A33</f>
        <v>30</v>
      </c>
      <c r="B33" s="115">
        <f>'CONTRACT REGISTER Basic Info'!B33</f>
        <v>0</v>
      </c>
      <c r="C33" s="120">
        <f>'CONTRACT REGISTER Basic Info'!C33</f>
        <v>0</v>
      </c>
      <c r="D33" s="52"/>
      <c r="E33" s="126"/>
      <c r="F33" s="129"/>
      <c r="G33" s="5"/>
      <c r="H33" s="30"/>
    </row>
    <row r="34" spans="1:8" s="38" customFormat="1" ht="30" customHeight="1">
      <c r="A34" s="119">
        <f>'CONTRACT REGISTER Basic Info'!A34</f>
        <v>31</v>
      </c>
      <c r="B34" s="115">
        <f>'CONTRACT REGISTER Basic Info'!B34</f>
        <v>0</v>
      </c>
      <c r="C34" s="120">
        <f>'CONTRACT REGISTER Basic Info'!C34</f>
        <v>0</v>
      </c>
      <c r="D34" s="52"/>
      <c r="E34" s="126"/>
      <c r="F34" s="129"/>
      <c r="G34" s="5"/>
      <c r="H34" s="30"/>
    </row>
    <row r="35" spans="1:8" s="38" customFormat="1" ht="30" customHeight="1">
      <c r="A35" s="119">
        <f>'CONTRACT REGISTER Basic Info'!A35</f>
        <v>32</v>
      </c>
      <c r="B35" s="115">
        <f>'CONTRACT REGISTER Basic Info'!B35</f>
        <v>0</v>
      </c>
      <c r="C35" s="120">
        <f>'CONTRACT REGISTER Basic Info'!C35</f>
        <v>0</v>
      </c>
      <c r="D35" s="52"/>
      <c r="E35" s="126"/>
      <c r="F35" s="129"/>
      <c r="G35" s="5"/>
      <c r="H35" s="30"/>
    </row>
    <row r="36" spans="1:8" s="38" customFormat="1" ht="30" customHeight="1">
      <c r="A36" s="119">
        <f>'CONTRACT REGISTER Basic Info'!A36</f>
        <v>33</v>
      </c>
      <c r="B36" s="115">
        <f>'CONTRACT REGISTER Basic Info'!B36</f>
        <v>0</v>
      </c>
      <c r="C36" s="120">
        <f>'CONTRACT REGISTER Basic Info'!C36</f>
        <v>0</v>
      </c>
      <c r="D36" s="52"/>
      <c r="E36" s="126"/>
      <c r="F36" s="129"/>
      <c r="G36" s="5"/>
      <c r="H36" s="30"/>
    </row>
    <row r="37" spans="1:8" s="38" customFormat="1" ht="30" customHeight="1">
      <c r="A37" s="119">
        <f>'CONTRACT REGISTER Basic Info'!A37</f>
        <v>34</v>
      </c>
      <c r="B37" s="115">
        <f>'CONTRACT REGISTER Basic Info'!B37</f>
        <v>0</v>
      </c>
      <c r="C37" s="120">
        <f>'CONTRACT REGISTER Basic Info'!C37</f>
        <v>0</v>
      </c>
      <c r="D37" s="52"/>
      <c r="E37" s="126"/>
      <c r="F37" s="129"/>
      <c r="G37" s="5"/>
      <c r="H37" s="30"/>
    </row>
    <row r="38" spans="1:8" s="38" customFormat="1" ht="30" customHeight="1">
      <c r="A38" s="119">
        <f>'CONTRACT REGISTER Basic Info'!A38</f>
        <v>35</v>
      </c>
      <c r="B38" s="115">
        <f>'CONTRACT REGISTER Basic Info'!B38</f>
        <v>0</v>
      </c>
      <c r="C38" s="120">
        <f>'CONTRACT REGISTER Basic Info'!C38</f>
        <v>0</v>
      </c>
      <c r="D38" s="52"/>
      <c r="E38" s="126"/>
      <c r="F38" s="129"/>
      <c r="G38" s="5"/>
      <c r="H38" s="30"/>
    </row>
    <row r="39" spans="1:8" s="38" customFormat="1" ht="30" customHeight="1">
      <c r="A39" s="119">
        <f>'CONTRACT REGISTER Basic Info'!A39</f>
        <v>36</v>
      </c>
      <c r="B39" s="115">
        <f>'CONTRACT REGISTER Basic Info'!B39</f>
        <v>0</v>
      </c>
      <c r="C39" s="120">
        <f>'CONTRACT REGISTER Basic Info'!C39</f>
        <v>0</v>
      </c>
      <c r="D39" s="52"/>
      <c r="E39" s="126"/>
      <c r="F39" s="129"/>
      <c r="G39" s="5"/>
      <c r="H39" s="30"/>
    </row>
    <row r="40" spans="1:8" s="38" customFormat="1" ht="30" customHeight="1">
      <c r="A40" s="119">
        <f>'CONTRACT REGISTER Basic Info'!A40</f>
        <v>37</v>
      </c>
      <c r="B40" s="115">
        <f>'CONTRACT REGISTER Basic Info'!B40</f>
        <v>0</v>
      </c>
      <c r="C40" s="120">
        <f>'CONTRACT REGISTER Basic Info'!C40</f>
        <v>0</v>
      </c>
      <c r="D40" s="52"/>
      <c r="E40" s="126"/>
      <c r="F40" s="129"/>
      <c r="G40" s="5"/>
      <c r="H40" s="30"/>
    </row>
    <row r="41" spans="1:8" s="38" customFormat="1" ht="30" customHeight="1">
      <c r="A41" s="119">
        <f>'CONTRACT REGISTER Basic Info'!A41</f>
        <v>38</v>
      </c>
      <c r="B41" s="115">
        <f>'CONTRACT REGISTER Basic Info'!B41</f>
        <v>0</v>
      </c>
      <c r="C41" s="120">
        <f>'CONTRACT REGISTER Basic Info'!C41</f>
        <v>0</v>
      </c>
      <c r="D41" s="52"/>
      <c r="E41" s="126"/>
      <c r="F41" s="129"/>
      <c r="G41" s="5"/>
      <c r="H41" s="30"/>
    </row>
    <row r="42" spans="1:8" s="38" customFormat="1" ht="30" customHeight="1">
      <c r="A42" s="119">
        <f>'CONTRACT REGISTER Basic Info'!A42</f>
        <v>39</v>
      </c>
      <c r="B42" s="115">
        <f>'CONTRACT REGISTER Basic Info'!B42</f>
        <v>0</v>
      </c>
      <c r="C42" s="120">
        <f>'CONTRACT REGISTER Basic Info'!C42</f>
        <v>0</v>
      </c>
      <c r="D42" s="52"/>
      <c r="E42" s="126"/>
      <c r="F42" s="129"/>
      <c r="G42" s="5"/>
      <c r="H42" s="30"/>
    </row>
    <row r="43" spans="1:8" s="38" customFormat="1" ht="30" customHeight="1">
      <c r="A43" s="119">
        <f>'CONTRACT REGISTER Basic Info'!A43</f>
        <v>40</v>
      </c>
      <c r="B43" s="115">
        <f>'CONTRACT REGISTER Basic Info'!B43</f>
        <v>0</v>
      </c>
      <c r="C43" s="120">
        <f>'CONTRACT REGISTER Basic Info'!C43</f>
        <v>0</v>
      </c>
      <c r="D43" s="52"/>
      <c r="E43" s="126"/>
      <c r="F43" s="129"/>
      <c r="G43" s="5"/>
      <c r="H43" s="30"/>
    </row>
    <row r="44" spans="1:8" s="38" customFormat="1" ht="30" customHeight="1">
      <c r="A44" s="119">
        <f>'CONTRACT REGISTER Basic Info'!A44</f>
        <v>41</v>
      </c>
      <c r="B44" s="115">
        <f>'CONTRACT REGISTER Basic Info'!B44</f>
        <v>0</v>
      </c>
      <c r="C44" s="120">
        <f>'CONTRACT REGISTER Basic Info'!C44</f>
        <v>0</v>
      </c>
      <c r="D44" s="52"/>
      <c r="E44" s="126"/>
      <c r="F44" s="129"/>
      <c r="G44" s="5"/>
      <c r="H44" s="30"/>
    </row>
    <row r="45" spans="1:8" s="38" customFormat="1" ht="30" customHeight="1">
      <c r="A45" s="119">
        <f>'CONTRACT REGISTER Basic Info'!A45</f>
        <v>42</v>
      </c>
      <c r="B45" s="115">
        <f>'CONTRACT REGISTER Basic Info'!B45</f>
        <v>0</v>
      </c>
      <c r="C45" s="120">
        <f>'CONTRACT REGISTER Basic Info'!C45</f>
        <v>0</v>
      </c>
      <c r="D45" s="52"/>
      <c r="E45" s="126"/>
      <c r="F45" s="129"/>
      <c r="G45" s="5"/>
      <c r="H45" s="30"/>
    </row>
    <row r="46" spans="1:8" s="38" customFormat="1" ht="30" customHeight="1">
      <c r="A46" s="119">
        <f>'CONTRACT REGISTER Basic Info'!A46</f>
        <v>43</v>
      </c>
      <c r="B46" s="115">
        <f>'CONTRACT REGISTER Basic Info'!B46</f>
        <v>0</v>
      </c>
      <c r="C46" s="120">
        <f>'CONTRACT REGISTER Basic Info'!C46</f>
        <v>0</v>
      </c>
      <c r="D46" s="52"/>
      <c r="E46" s="126"/>
      <c r="F46" s="129"/>
      <c r="G46" s="5"/>
      <c r="H46" s="30"/>
    </row>
    <row r="47" spans="1:8" s="38" customFormat="1" ht="30" customHeight="1">
      <c r="A47" s="119">
        <f>'CONTRACT REGISTER Basic Info'!A47</f>
        <v>44</v>
      </c>
      <c r="B47" s="115">
        <f>'CONTRACT REGISTER Basic Info'!B47</f>
        <v>0</v>
      </c>
      <c r="C47" s="120">
        <f>'CONTRACT REGISTER Basic Info'!C47</f>
        <v>0</v>
      </c>
      <c r="D47" s="52"/>
      <c r="E47" s="126"/>
      <c r="F47" s="129"/>
      <c r="G47" s="5"/>
      <c r="H47" s="30"/>
    </row>
    <row r="48" spans="1:8" s="38" customFormat="1" ht="30" customHeight="1">
      <c r="A48" s="119">
        <f>'CONTRACT REGISTER Basic Info'!A48</f>
        <v>45</v>
      </c>
      <c r="B48" s="115">
        <f>'CONTRACT REGISTER Basic Info'!B48</f>
        <v>0</v>
      </c>
      <c r="C48" s="120">
        <f>'CONTRACT REGISTER Basic Info'!C48</f>
        <v>0</v>
      </c>
      <c r="D48" s="52"/>
      <c r="E48" s="126"/>
      <c r="F48" s="129"/>
      <c r="G48" s="5"/>
      <c r="H48" s="30"/>
    </row>
    <row r="49" spans="1:8" s="38" customFormat="1" ht="30" customHeight="1">
      <c r="A49" s="119">
        <f>'CONTRACT REGISTER Basic Info'!A49</f>
        <v>46</v>
      </c>
      <c r="B49" s="115">
        <f>'CONTRACT REGISTER Basic Info'!B49</f>
        <v>0</v>
      </c>
      <c r="C49" s="120">
        <f>'CONTRACT REGISTER Basic Info'!C49</f>
        <v>0</v>
      </c>
      <c r="D49" s="52"/>
      <c r="E49" s="126"/>
      <c r="F49" s="129"/>
      <c r="G49" s="5"/>
      <c r="H49" s="30"/>
    </row>
    <row r="50" spans="1:8" s="38" customFormat="1" ht="30" customHeight="1">
      <c r="A50" s="119">
        <f>'CONTRACT REGISTER Basic Info'!A50</f>
        <v>47</v>
      </c>
      <c r="B50" s="115">
        <f>'CONTRACT REGISTER Basic Info'!B50</f>
        <v>0</v>
      </c>
      <c r="C50" s="120">
        <f>'CONTRACT REGISTER Basic Info'!C50</f>
        <v>0</v>
      </c>
      <c r="D50" s="52"/>
      <c r="E50" s="126"/>
      <c r="F50" s="129"/>
      <c r="G50" s="5"/>
      <c r="H50" s="30"/>
    </row>
    <row r="51" spans="1:8" s="38" customFormat="1" ht="30" customHeight="1">
      <c r="A51" s="119">
        <f>'CONTRACT REGISTER Basic Info'!A51</f>
        <v>48</v>
      </c>
      <c r="B51" s="115">
        <f>'CONTRACT REGISTER Basic Info'!B51</f>
        <v>0</v>
      </c>
      <c r="C51" s="120">
        <f>'CONTRACT REGISTER Basic Info'!C51</f>
        <v>0</v>
      </c>
      <c r="D51" s="52"/>
      <c r="E51" s="126"/>
      <c r="F51" s="129"/>
      <c r="G51" s="5"/>
      <c r="H51" s="30"/>
    </row>
    <row r="52" spans="1:8" s="38" customFormat="1" ht="30" customHeight="1">
      <c r="A52" s="119">
        <f>'CONTRACT REGISTER Basic Info'!A52</f>
        <v>49</v>
      </c>
      <c r="B52" s="115">
        <f>'CONTRACT REGISTER Basic Info'!B52</f>
        <v>0</v>
      </c>
      <c r="C52" s="120">
        <f>'CONTRACT REGISTER Basic Info'!C52</f>
        <v>0</v>
      </c>
      <c r="D52" s="52"/>
      <c r="E52" s="126"/>
      <c r="F52" s="129"/>
      <c r="G52" s="5"/>
      <c r="H52" s="30"/>
    </row>
    <row r="53" spans="1:8" s="38" customFormat="1" ht="30" customHeight="1" thickBot="1">
      <c r="A53" s="121">
        <f>'CONTRACT REGISTER Basic Info'!A53</f>
        <v>50</v>
      </c>
      <c r="B53" s="122">
        <f>'CONTRACT REGISTER Basic Info'!B53</f>
        <v>0</v>
      </c>
      <c r="C53" s="123">
        <f>'CONTRACT REGISTER Basic Info'!C53</f>
        <v>0</v>
      </c>
      <c r="D53" s="53"/>
      <c r="E53" s="127"/>
      <c r="F53" s="129"/>
      <c r="G53" s="5"/>
      <c r="H53" s="30"/>
    </row>
    <row r="54" spans="2:8" ht="12.75">
      <c r="B54" s="2"/>
      <c r="C54" s="2"/>
      <c r="D54" s="2"/>
      <c r="E54" s="2"/>
      <c r="F54" s="76"/>
      <c r="G54" s="2"/>
      <c r="H54" s="2"/>
    </row>
    <row r="55" spans="2:8" ht="12.75">
      <c r="B55" s="2"/>
      <c r="C55" s="2"/>
      <c r="D55" s="2"/>
      <c r="E55" s="2"/>
      <c r="F55" s="76"/>
      <c r="G55" s="2"/>
      <c r="H55" s="2"/>
    </row>
    <row r="56" spans="2:8" ht="12.75">
      <c r="B56" s="2"/>
      <c r="C56" s="2"/>
      <c r="D56" s="2"/>
      <c r="E56" s="2"/>
      <c r="F56" s="76"/>
      <c r="G56" s="2"/>
      <c r="H56" s="2"/>
    </row>
  </sheetData>
  <sheetProtection/>
  <mergeCells count="4">
    <mergeCell ref="A1:C1"/>
    <mergeCell ref="A2:C2"/>
    <mergeCell ref="F2:H2"/>
    <mergeCell ref="D2:E2"/>
  </mergeCells>
  <printOptions/>
  <pageMargins left="0.25" right="0.25" top="0.75" bottom="0.75" header="0.3" footer="0.3"/>
  <pageSetup fitToHeight="1" fitToWidth="1"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U56"/>
  <sheetViews>
    <sheetView zoomScalePageLayoutView="0" workbookViewId="0" topLeftCell="A1">
      <pane xSplit="3" ySplit="3" topLeftCell="D4" activePane="bottomRight" state="frozen"/>
      <selection pane="topLeft" activeCell="A9" sqref="A9:P9"/>
      <selection pane="topRight" activeCell="A9" sqref="A9:P9"/>
      <selection pane="bottomLeft" activeCell="A9" sqref="A9:P9"/>
      <selection pane="bottomRight" activeCell="D12" sqref="D12"/>
    </sheetView>
  </sheetViews>
  <sheetFormatPr defaultColWidth="9.140625" defaultRowHeight="12.75"/>
  <cols>
    <col min="1" max="1" width="8.8515625" style="3" customWidth="1"/>
    <col min="2" max="2" width="17.7109375" style="0" customWidth="1"/>
    <col min="3" max="3" width="34.140625" style="0" customWidth="1"/>
    <col min="4" max="4" width="25.7109375" style="0" customWidth="1"/>
    <col min="5" max="5" width="12.28125" style="0" bestFit="1" customWidth="1"/>
    <col min="6" max="6" width="8.28125" style="0" bestFit="1" customWidth="1"/>
    <col min="7" max="7" width="8.28125" style="0" customWidth="1"/>
    <col min="8" max="10" width="25.7109375" style="0" customWidth="1"/>
    <col min="11" max="11" width="12.28125" style="0" bestFit="1" customWidth="1"/>
    <col min="12" max="12" width="8.28125" style="0" bestFit="1" customWidth="1"/>
    <col min="13" max="13" width="8.28125" style="0" customWidth="1"/>
    <col min="14" max="16" width="25.7109375" style="0" customWidth="1"/>
    <col min="17" max="17" width="12.28125" style="0" bestFit="1" customWidth="1"/>
    <col min="18" max="18" width="8.28125" style="0" bestFit="1" customWidth="1"/>
    <col min="19" max="19" width="8.28125" style="0" customWidth="1"/>
    <col min="20" max="21" width="25.7109375" style="0" customWidth="1"/>
  </cols>
  <sheetData>
    <row r="1" spans="1:21" ht="42" customHeight="1" thickBot="1">
      <c r="A1" s="43" t="s">
        <v>35</v>
      </c>
      <c r="B1" s="35"/>
      <c r="C1" s="35"/>
      <c r="D1" s="35"/>
      <c r="E1" s="35"/>
      <c r="F1" s="35"/>
      <c r="G1" s="245" t="s">
        <v>165</v>
      </c>
      <c r="H1" s="35"/>
      <c r="I1" s="35"/>
      <c r="J1" s="35"/>
      <c r="K1" s="35"/>
      <c r="L1" s="35"/>
      <c r="M1" s="245" t="s">
        <v>165</v>
      </c>
      <c r="N1" s="35"/>
      <c r="O1" s="35"/>
      <c r="P1" s="35"/>
      <c r="Q1" s="35"/>
      <c r="R1" s="35"/>
      <c r="S1" s="245" t="s">
        <v>165</v>
      </c>
      <c r="T1" s="35"/>
      <c r="U1" s="35"/>
    </row>
    <row r="2" spans="1:21" ht="30" customHeight="1" thickBot="1">
      <c r="A2" s="238" t="s">
        <v>19</v>
      </c>
      <c r="B2" s="239"/>
      <c r="C2" s="240"/>
      <c r="D2" s="244" t="s">
        <v>145</v>
      </c>
      <c r="E2" s="242"/>
      <c r="F2" s="242"/>
      <c r="G2" s="242"/>
      <c r="H2" s="242"/>
      <c r="I2" s="242"/>
      <c r="J2" s="242"/>
      <c r="K2" s="242"/>
      <c r="L2" s="242"/>
      <c r="M2" s="242"/>
      <c r="N2" s="242"/>
      <c r="O2" s="242"/>
      <c r="P2" s="242"/>
      <c r="Q2" s="242"/>
      <c r="R2" s="242"/>
      <c r="S2" s="242"/>
      <c r="T2" s="242"/>
      <c r="U2" s="242"/>
    </row>
    <row r="3" spans="1:21" ht="45" customHeight="1" thickBot="1">
      <c r="A3" s="19" t="s">
        <v>32</v>
      </c>
      <c r="B3" s="19" t="s">
        <v>30</v>
      </c>
      <c r="C3" s="19" t="s">
        <v>33</v>
      </c>
      <c r="D3" s="19" t="s">
        <v>113</v>
      </c>
      <c r="E3" s="19" t="s">
        <v>11</v>
      </c>
      <c r="F3" s="19" t="s">
        <v>12</v>
      </c>
      <c r="G3" s="19" t="s">
        <v>98</v>
      </c>
      <c r="H3" s="19" t="s">
        <v>129</v>
      </c>
      <c r="I3" s="19" t="s">
        <v>10</v>
      </c>
      <c r="J3" s="41" t="s">
        <v>114</v>
      </c>
      <c r="K3" s="41" t="s">
        <v>11</v>
      </c>
      <c r="L3" s="41" t="s">
        <v>12</v>
      </c>
      <c r="M3" s="41" t="s">
        <v>98</v>
      </c>
      <c r="N3" s="41" t="s">
        <v>129</v>
      </c>
      <c r="O3" s="41" t="s">
        <v>10</v>
      </c>
      <c r="P3" s="42" t="s">
        <v>115</v>
      </c>
      <c r="Q3" s="42" t="s">
        <v>11</v>
      </c>
      <c r="R3" s="42" t="s">
        <v>12</v>
      </c>
      <c r="S3" s="42" t="s">
        <v>98</v>
      </c>
      <c r="T3" s="42" t="s">
        <v>109</v>
      </c>
      <c r="U3" s="42" t="s">
        <v>10</v>
      </c>
    </row>
    <row r="4" spans="1:21" ht="42" customHeight="1">
      <c r="A4" s="92">
        <f>'CONTRACT REGISTER Basic Info'!A4</f>
        <v>1</v>
      </c>
      <c r="B4" s="93">
        <f>'CONTRACT REGISTER Basic Info'!B4</f>
        <v>0</v>
      </c>
      <c r="C4" s="93">
        <f>'CONTRACT REGISTER Basic Info'!C4</f>
        <v>0</v>
      </c>
      <c r="D4" s="152"/>
      <c r="E4" s="5"/>
      <c r="F4" s="5"/>
      <c r="G4" s="13" t="str">
        <f aca="true" t="shared" si="0" ref="G4:G53">IF(E4*F4&lt;10,"Low",IF(E4*F4&gt;15,"High","Medium"))</f>
        <v>Low</v>
      </c>
      <c r="H4" s="50"/>
      <c r="I4" s="50"/>
      <c r="J4" s="152"/>
      <c r="K4" s="5"/>
      <c r="L4" s="5"/>
      <c r="M4" s="13" t="str">
        <f aca="true" t="shared" si="1" ref="M4:M53">IF(K4*L4&lt;10,"Low",IF(K4*L4&gt;15,"High","Medium"))</f>
        <v>Low</v>
      </c>
      <c r="N4" s="50"/>
      <c r="O4" s="50"/>
      <c r="P4" s="17"/>
      <c r="Q4" s="5"/>
      <c r="R4" s="5"/>
      <c r="S4" s="13" t="str">
        <f aca="true" t="shared" si="2" ref="S4:S19">IF(Q4*R4&lt;10,"Low",IF(Q4*R4&gt;15,"High","Medium"))</f>
        <v>Low</v>
      </c>
      <c r="T4" s="13"/>
      <c r="U4" s="13"/>
    </row>
    <row r="5" spans="1:21" ht="30" customHeight="1">
      <c r="A5" s="92">
        <f>'CONTRACT REGISTER Basic Info'!A5</f>
        <v>2</v>
      </c>
      <c r="B5" s="93">
        <f>'CONTRACT REGISTER Basic Info'!B5</f>
        <v>0</v>
      </c>
      <c r="C5" s="93">
        <f>'CONTRACT REGISTER Basic Info'!C5</f>
        <v>0</v>
      </c>
      <c r="D5" s="11"/>
      <c r="E5" s="5"/>
      <c r="F5" s="5"/>
      <c r="G5" s="13" t="str">
        <f t="shared" si="0"/>
        <v>Low</v>
      </c>
      <c r="H5" s="5"/>
      <c r="I5" s="5"/>
      <c r="J5" s="11"/>
      <c r="K5" s="5"/>
      <c r="L5" s="5"/>
      <c r="M5" s="13" t="str">
        <f t="shared" si="1"/>
        <v>Low</v>
      </c>
      <c r="N5" s="5"/>
      <c r="O5" s="5"/>
      <c r="P5" s="11"/>
      <c r="Q5" s="5"/>
      <c r="R5" s="5"/>
      <c r="S5" s="13" t="str">
        <f t="shared" si="2"/>
        <v>Low</v>
      </c>
      <c r="T5" s="5"/>
      <c r="U5" s="5"/>
    </row>
    <row r="6" spans="1:21" ht="30" customHeight="1">
      <c r="A6" s="92">
        <f>'CONTRACT REGISTER Basic Info'!A6</f>
        <v>3</v>
      </c>
      <c r="B6" s="93">
        <f>'CONTRACT REGISTER Basic Info'!B6</f>
        <v>0</v>
      </c>
      <c r="C6" s="93">
        <f>'CONTRACT REGISTER Basic Info'!C6</f>
        <v>0</v>
      </c>
      <c r="D6" s="11"/>
      <c r="E6" s="5"/>
      <c r="F6" s="5"/>
      <c r="G6" s="13" t="str">
        <f t="shared" si="0"/>
        <v>Low</v>
      </c>
      <c r="H6" s="5"/>
      <c r="I6" s="5"/>
      <c r="J6" s="11"/>
      <c r="K6" s="5"/>
      <c r="L6" s="5"/>
      <c r="M6" s="13" t="str">
        <f t="shared" si="1"/>
        <v>Low</v>
      </c>
      <c r="N6" s="5"/>
      <c r="O6" s="5"/>
      <c r="P6" s="11"/>
      <c r="Q6" s="5"/>
      <c r="R6" s="5"/>
      <c r="S6" s="13" t="str">
        <f t="shared" si="2"/>
        <v>Low</v>
      </c>
      <c r="T6" s="5"/>
      <c r="U6" s="5"/>
    </row>
    <row r="7" spans="1:21" ht="30" customHeight="1">
      <c r="A7" s="92">
        <f>'CONTRACT REGISTER Basic Info'!A7</f>
        <v>4</v>
      </c>
      <c r="B7" s="93">
        <f>'CONTRACT REGISTER Basic Info'!B7</f>
        <v>0</v>
      </c>
      <c r="C7" s="93">
        <f>'CONTRACT REGISTER Basic Info'!C7</f>
        <v>0</v>
      </c>
      <c r="D7" s="11"/>
      <c r="E7" s="5"/>
      <c r="F7" s="5"/>
      <c r="G7" s="13" t="str">
        <f t="shared" si="0"/>
        <v>Low</v>
      </c>
      <c r="H7" s="5"/>
      <c r="I7" s="5"/>
      <c r="J7" s="11"/>
      <c r="K7" s="5"/>
      <c r="L7" s="5"/>
      <c r="M7" s="13" t="str">
        <f t="shared" si="1"/>
        <v>Low</v>
      </c>
      <c r="N7" s="5"/>
      <c r="O7" s="5"/>
      <c r="P7" s="11"/>
      <c r="Q7" s="5"/>
      <c r="R7" s="5"/>
      <c r="S7" s="13" t="str">
        <f t="shared" si="2"/>
        <v>Low</v>
      </c>
      <c r="T7" s="5"/>
      <c r="U7" s="5"/>
    </row>
    <row r="8" spans="1:21" ht="30" customHeight="1">
      <c r="A8" s="92">
        <f>'CONTRACT REGISTER Basic Info'!A8</f>
        <v>5</v>
      </c>
      <c r="B8" s="93">
        <f>'CONTRACT REGISTER Basic Info'!B8</f>
        <v>0</v>
      </c>
      <c r="C8" s="93">
        <f>'CONTRACT REGISTER Basic Info'!C8</f>
        <v>0</v>
      </c>
      <c r="D8" s="11"/>
      <c r="E8" s="5"/>
      <c r="F8" s="5"/>
      <c r="G8" s="13" t="str">
        <f t="shared" si="0"/>
        <v>Low</v>
      </c>
      <c r="H8" s="5"/>
      <c r="I8" s="5"/>
      <c r="J8" s="11"/>
      <c r="K8" s="5"/>
      <c r="L8" s="5"/>
      <c r="M8" s="13" t="str">
        <f t="shared" si="1"/>
        <v>Low</v>
      </c>
      <c r="N8" s="5"/>
      <c r="O8" s="5"/>
      <c r="P8" s="11"/>
      <c r="Q8" s="5"/>
      <c r="R8" s="5"/>
      <c r="S8" s="13" t="str">
        <f t="shared" si="2"/>
        <v>Low</v>
      </c>
      <c r="T8" s="5"/>
      <c r="U8" s="5"/>
    </row>
    <row r="9" spans="1:21" ht="30" customHeight="1">
      <c r="A9" s="92">
        <f>'CONTRACT REGISTER Basic Info'!A9</f>
        <v>6</v>
      </c>
      <c r="B9" s="93">
        <f>'CONTRACT REGISTER Basic Info'!B9</f>
        <v>0</v>
      </c>
      <c r="C9" s="93">
        <f>'CONTRACT REGISTER Basic Info'!C9</f>
        <v>0</v>
      </c>
      <c r="D9" s="11"/>
      <c r="E9" s="5"/>
      <c r="F9" s="5"/>
      <c r="G9" s="13" t="str">
        <f t="shared" si="0"/>
        <v>Low</v>
      </c>
      <c r="H9" s="5"/>
      <c r="I9" s="5"/>
      <c r="J9" s="11"/>
      <c r="K9" s="5"/>
      <c r="L9" s="5"/>
      <c r="M9" s="13" t="str">
        <f t="shared" si="1"/>
        <v>Low</v>
      </c>
      <c r="N9" s="5"/>
      <c r="O9" s="5"/>
      <c r="P9" s="11"/>
      <c r="Q9" s="5"/>
      <c r="R9" s="5"/>
      <c r="S9" s="13" t="str">
        <f t="shared" si="2"/>
        <v>Low</v>
      </c>
      <c r="T9" s="5"/>
      <c r="U9" s="5"/>
    </row>
    <row r="10" spans="1:21" ht="30" customHeight="1">
      <c r="A10" s="92">
        <f>'CONTRACT REGISTER Basic Info'!A10</f>
        <v>7</v>
      </c>
      <c r="B10" s="93">
        <f>'CONTRACT REGISTER Basic Info'!B10</f>
        <v>0</v>
      </c>
      <c r="C10" s="93">
        <f>'CONTRACT REGISTER Basic Info'!C10</f>
        <v>0</v>
      </c>
      <c r="D10" s="11"/>
      <c r="E10" s="5"/>
      <c r="F10" s="5"/>
      <c r="G10" s="13" t="str">
        <f t="shared" si="0"/>
        <v>Low</v>
      </c>
      <c r="H10" s="5"/>
      <c r="I10" s="5"/>
      <c r="J10" s="11"/>
      <c r="K10" s="5"/>
      <c r="L10" s="5"/>
      <c r="M10" s="13" t="str">
        <f t="shared" si="1"/>
        <v>Low</v>
      </c>
      <c r="N10" s="5"/>
      <c r="O10" s="5"/>
      <c r="P10" s="11"/>
      <c r="Q10" s="5"/>
      <c r="R10" s="5"/>
      <c r="S10" s="13" t="str">
        <f t="shared" si="2"/>
        <v>Low</v>
      </c>
      <c r="T10" s="5"/>
      <c r="U10" s="5"/>
    </row>
    <row r="11" spans="1:21" ht="30" customHeight="1">
      <c r="A11" s="92">
        <f>'CONTRACT REGISTER Basic Info'!A11</f>
        <v>8</v>
      </c>
      <c r="B11" s="93">
        <f>'CONTRACT REGISTER Basic Info'!B11</f>
        <v>0</v>
      </c>
      <c r="C11" s="93">
        <f>'CONTRACT REGISTER Basic Info'!C11</f>
        <v>0</v>
      </c>
      <c r="D11" s="11"/>
      <c r="E11" s="5"/>
      <c r="F11" s="5"/>
      <c r="G11" s="13" t="str">
        <f t="shared" si="0"/>
        <v>Low</v>
      </c>
      <c r="H11" s="5"/>
      <c r="I11" s="5"/>
      <c r="J11" s="11"/>
      <c r="K11" s="5"/>
      <c r="L11" s="5"/>
      <c r="M11" s="13" t="str">
        <f t="shared" si="1"/>
        <v>Low</v>
      </c>
      <c r="N11" s="5"/>
      <c r="O11" s="5"/>
      <c r="P11" s="11"/>
      <c r="Q11" s="5"/>
      <c r="R11" s="5"/>
      <c r="S11" s="13" t="str">
        <f t="shared" si="2"/>
        <v>Low</v>
      </c>
      <c r="T11" s="5"/>
      <c r="U11" s="5"/>
    </row>
    <row r="12" spans="1:21" ht="30" customHeight="1">
      <c r="A12" s="92">
        <f>'CONTRACT REGISTER Basic Info'!A12</f>
        <v>9</v>
      </c>
      <c r="B12" s="93">
        <f>'CONTRACT REGISTER Basic Info'!B12</f>
        <v>0</v>
      </c>
      <c r="C12" s="93">
        <f>'CONTRACT REGISTER Basic Info'!C12</f>
        <v>0</v>
      </c>
      <c r="D12" s="11"/>
      <c r="E12" s="5"/>
      <c r="F12" s="5"/>
      <c r="G12" s="13" t="str">
        <f t="shared" si="0"/>
        <v>Low</v>
      </c>
      <c r="H12" s="5"/>
      <c r="I12" s="5"/>
      <c r="J12" s="11"/>
      <c r="K12" s="5"/>
      <c r="L12" s="5"/>
      <c r="M12" s="13" t="str">
        <f t="shared" si="1"/>
        <v>Low</v>
      </c>
      <c r="N12" s="5"/>
      <c r="O12" s="5"/>
      <c r="P12" s="11"/>
      <c r="Q12" s="5"/>
      <c r="R12" s="5"/>
      <c r="S12" s="13" t="str">
        <f t="shared" si="2"/>
        <v>Low</v>
      </c>
      <c r="T12" s="5"/>
      <c r="U12" s="5"/>
    </row>
    <row r="13" spans="1:21" ht="30" customHeight="1">
      <c r="A13" s="92">
        <f>'CONTRACT REGISTER Basic Info'!A13</f>
        <v>10</v>
      </c>
      <c r="B13" s="93">
        <f>'CONTRACT REGISTER Basic Info'!B13</f>
        <v>0</v>
      </c>
      <c r="C13" s="93">
        <f>'CONTRACT REGISTER Basic Info'!C13</f>
        <v>0</v>
      </c>
      <c r="D13" s="11"/>
      <c r="E13" s="5"/>
      <c r="F13" s="5"/>
      <c r="G13" s="13" t="str">
        <f t="shared" si="0"/>
        <v>Low</v>
      </c>
      <c r="H13" s="5"/>
      <c r="I13" s="5"/>
      <c r="J13" s="11"/>
      <c r="K13" s="5"/>
      <c r="L13" s="5"/>
      <c r="M13" s="13" t="str">
        <f t="shared" si="1"/>
        <v>Low</v>
      </c>
      <c r="N13" s="5"/>
      <c r="O13" s="5"/>
      <c r="P13" s="11"/>
      <c r="Q13" s="5"/>
      <c r="R13" s="5"/>
      <c r="S13" s="13" t="str">
        <f t="shared" si="2"/>
        <v>Low</v>
      </c>
      <c r="T13" s="5"/>
      <c r="U13" s="5"/>
    </row>
    <row r="14" spans="1:21" ht="30" customHeight="1">
      <c r="A14" s="92">
        <f>'CONTRACT REGISTER Basic Info'!A14</f>
        <v>11</v>
      </c>
      <c r="B14" s="93">
        <f>'CONTRACT REGISTER Basic Info'!B14</f>
        <v>0</v>
      </c>
      <c r="C14" s="93">
        <f>'CONTRACT REGISTER Basic Info'!C14</f>
        <v>0</v>
      </c>
      <c r="D14" s="11"/>
      <c r="E14" s="5"/>
      <c r="F14" s="5"/>
      <c r="G14" s="13" t="str">
        <f t="shared" si="0"/>
        <v>Low</v>
      </c>
      <c r="H14" s="5"/>
      <c r="I14" s="5"/>
      <c r="J14" s="11"/>
      <c r="K14" s="5"/>
      <c r="L14" s="5"/>
      <c r="M14" s="13" t="str">
        <f t="shared" si="1"/>
        <v>Low</v>
      </c>
      <c r="N14" s="5"/>
      <c r="O14" s="5"/>
      <c r="P14" s="11"/>
      <c r="Q14" s="5"/>
      <c r="R14" s="5"/>
      <c r="S14" s="13" t="str">
        <f t="shared" si="2"/>
        <v>Low</v>
      </c>
      <c r="T14" s="5"/>
      <c r="U14" s="5"/>
    </row>
    <row r="15" spans="1:21" ht="30" customHeight="1">
      <c r="A15" s="92">
        <f>'CONTRACT REGISTER Basic Info'!A15</f>
        <v>12</v>
      </c>
      <c r="B15" s="93">
        <f>'CONTRACT REGISTER Basic Info'!B15</f>
        <v>0</v>
      </c>
      <c r="C15" s="93">
        <f>'CONTRACT REGISTER Basic Info'!C15</f>
        <v>0</v>
      </c>
      <c r="D15" s="11"/>
      <c r="E15" s="5"/>
      <c r="F15" s="5"/>
      <c r="G15" s="13" t="str">
        <f t="shared" si="0"/>
        <v>Low</v>
      </c>
      <c r="H15" s="5"/>
      <c r="I15" s="5"/>
      <c r="J15" s="11"/>
      <c r="K15" s="5"/>
      <c r="L15" s="5"/>
      <c r="M15" s="13" t="str">
        <f t="shared" si="1"/>
        <v>Low</v>
      </c>
      <c r="N15" s="5"/>
      <c r="O15" s="5"/>
      <c r="P15" s="11"/>
      <c r="Q15" s="5"/>
      <c r="R15" s="5"/>
      <c r="S15" s="13" t="str">
        <f t="shared" si="2"/>
        <v>Low</v>
      </c>
      <c r="T15" s="5"/>
      <c r="U15" s="5"/>
    </row>
    <row r="16" spans="1:21" ht="30" customHeight="1">
      <c r="A16" s="92">
        <f>'CONTRACT REGISTER Basic Info'!A16</f>
        <v>13</v>
      </c>
      <c r="B16" s="93">
        <f>'CONTRACT REGISTER Basic Info'!B16</f>
        <v>0</v>
      </c>
      <c r="C16" s="93">
        <f>'CONTRACT REGISTER Basic Info'!C16</f>
        <v>0</v>
      </c>
      <c r="D16" s="11"/>
      <c r="E16" s="5"/>
      <c r="F16" s="5"/>
      <c r="G16" s="13" t="str">
        <f t="shared" si="0"/>
        <v>Low</v>
      </c>
      <c r="H16" s="5"/>
      <c r="I16" s="5"/>
      <c r="J16" s="11"/>
      <c r="K16" s="5"/>
      <c r="L16" s="5"/>
      <c r="M16" s="13" t="str">
        <f t="shared" si="1"/>
        <v>Low</v>
      </c>
      <c r="N16" s="5"/>
      <c r="O16" s="5"/>
      <c r="P16" s="11"/>
      <c r="Q16" s="5"/>
      <c r="R16" s="5"/>
      <c r="S16" s="13" t="str">
        <f t="shared" si="2"/>
        <v>Low</v>
      </c>
      <c r="T16" s="5"/>
      <c r="U16" s="5"/>
    </row>
    <row r="17" spans="1:21" ht="30" customHeight="1">
      <c r="A17" s="92">
        <f>'CONTRACT REGISTER Basic Info'!A17</f>
        <v>14</v>
      </c>
      <c r="B17" s="93">
        <f>'CONTRACT REGISTER Basic Info'!B17</f>
        <v>0</v>
      </c>
      <c r="C17" s="93">
        <f>'CONTRACT REGISTER Basic Info'!C17</f>
        <v>0</v>
      </c>
      <c r="D17" s="11"/>
      <c r="E17" s="5"/>
      <c r="F17" s="5"/>
      <c r="G17" s="13" t="str">
        <f t="shared" si="0"/>
        <v>Low</v>
      </c>
      <c r="H17" s="5"/>
      <c r="I17" s="5"/>
      <c r="J17" s="11"/>
      <c r="K17" s="5"/>
      <c r="L17" s="5"/>
      <c r="M17" s="13" t="str">
        <f t="shared" si="1"/>
        <v>Low</v>
      </c>
      <c r="N17" s="5"/>
      <c r="O17" s="5"/>
      <c r="P17" s="11"/>
      <c r="Q17" s="5"/>
      <c r="R17" s="5"/>
      <c r="S17" s="13" t="str">
        <f t="shared" si="2"/>
        <v>Low</v>
      </c>
      <c r="T17" s="5"/>
      <c r="U17" s="5"/>
    </row>
    <row r="18" spans="1:21" ht="30" customHeight="1">
      <c r="A18" s="92">
        <f>'CONTRACT REGISTER Basic Info'!A18</f>
        <v>15</v>
      </c>
      <c r="B18" s="93">
        <f>'CONTRACT REGISTER Basic Info'!B18</f>
        <v>0</v>
      </c>
      <c r="C18" s="93">
        <f>'CONTRACT REGISTER Basic Info'!C18</f>
        <v>0</v>
      </c>
      <c r="D18" s="11"/>
      <c r="E18" s="5"/>
      <c r="F18" s="5"/>
      <c r="G18" s="13" t="str">
        <f t="shared" si="0"/>
        <v>Low</v>
      </c>
      <c r="H18" s="5"/>
      <c r="I18" s="5"/>
      <c r="J18" s="11"/>
      <c r="K18" s="5"/>
      <c r="L18" s="5"/>
      <c r="M18" s="13" t="str">
        <f t="shared" si="1"/>
        <v>Low</v>
      </c>
      <c r="N18" s="5"/>
      <c r="O18" s="5"/>
      <c r="P18" s="11"/>
      <c r="Q18" s="5"/>
      <c r="R18" s="5"/>
      <c r="S18" s="13" t="str">
        <f t="shared" si="2"/>
        <v>Low</v>
      </c>
      <c r="T18" s="5"/>
      <c r="U18" s="5"/>
    </row>
    <row r="19" spans="1:21" ht="30" customHeight="1">
      <c r="A19" s="92">
        <f>'CONTRACT REGISTER Basic Info'!A19</f>
        <v>16</v>
      </c>
      <c r="B19" s="93">
        <f>'CONTRACT REGISTER Basic Info'!B19</f>
        <v>0</v>
      </c>
      <c r="C19" s="93">
        <f>'CONTRACT REGISTER Basic Info'!C19</f>
        <v>0</v>
      </c>
      <c r="D19" s="11"/>
      <c r="E19" s="5"/>
      <c r="F19" s="5"/>
      <c r="G19" s="13" t="str">
        <f t="shared" si="0"/>
        <v>Low</v>
      </c>
      <c r="H19" s="5"/>
      <c r="I19" s="5"/>
      <c r="J19" s="11"/>
      <c r="K19" s="5"/>
      <c r="L19" s="5"/>
      <c r="M19" s="13" t="str">
        <f t="shared" si="1"/>
        <v>Low</v>
      </c>
      <c r="N19" s="5"/>
      <c r="O19" s="5"/>
      <c r="P19" s="11"/>
      <c r="Q19" s="5"/>
      <c r="R19" s="5"/>
      <c r="S19" s="13" t="str">
        <f t="shared" si="2"/>
        <v>Low</v>
      </c>
      <c r="T19" s="5"/>
      <c r="U19" s="5"/>
    </row>
    <row r="20" spans="1:21" ht="30" customHeight="1">
      <c r="A20" s="92">
        <f>'CONTRACT REGISTER Basic Info'!A20</f>
        <v>17</v>
      </c>
      <c r="B20" s="93">
        <f>'CONTRACT REGISTER Basic Info'!B20</f>
        <v>0</v>
      </c>
      <c r="C20" s="93">
        <f>'CONTRACT REGISTER Basic Info'!C20</f>
        <v>0</v>
      </c>
      <c r="D20" s="11"/>
      <c r="E20" s="5"/>
      <c r="F20" s="5"/>
      <c r="G20" s="13" t="str">
        <f t="shared" si="0"/>
        <v>Low</v>
      </c>
      <c r="H20" s="5"/>
      <c r="I20" s="5"/>
      <c r="J20" s="11"/>
      <c r="K20" s="5"/>
      <c r="L20" s="5"/>
      <c r="M20" s="13" t="str">
        <f t="shared" si="1"/>
        <v>Low</v>
      </c>
      <c r="N20" s="5"/>
      <c r="O20" s="5"/>
      <c r="P20" s="11"/>
      <c r="Q20" s="5"/>
      <c r="R20" s="5"/>
      <c r="S20" s="13" t="str">
        <f>IF(Q20*R20&lt;10,"Low",IF(Q20*R20&gt;15,"High","Medium"))</f>
        <v>Low</v>
      </c>
      <c r="T20" s="5"/>
      <c r="U20" s="5"/>
    </row>
    <row r="21" spans="1:21" ht="30" customHeight="1">
      <c r="A21" s="92">
        <f>'CONTRACT REGISTER Basic Info'!A21</f>
        <v>18</v>
      </c>
      <c r="B21" s="93">
        <f>'CONTRACT REGISTER Basic Info'!B21</f>
        <v>0</v>
      </c>
      <c r="C21" s="93">
        <f>'CONTRACT REGISTER Basic Info'!C21</f>
        <v>0</v>
      </c>
      <c r="D21" s="11"/>
      <c r="E21" s="5"/>
      <c r="F21" s="5"/>
      <c r="G21" s="13" t="str">
        <f t="shared" si="0"/>
        <v>Low</v>
      </c>
      <c r="H21" s="5"/>
      <c r="I21" s="5"/>
      <c r="J21" s="11"/>
      <c r="K21" s="5"/>
      <c r="L21" s="5"/>
      <c r="M21" s="13" t="str">
        <f t="shared" si="1"/>
        <v>Low</v>
      </c>
      <c r="N21" s="5"/>
      <c r="O21" s="5"/>
      <c r="P21" s="11"/>
      <c r="Q21" s="5"/>
      <c r="R21" s="5"/>
      <c r="S21" s="13" t="str">
        <f aca="true" t="shared" si="3" ref="S21:S53">IF(Q21*R21&lt;10,"Low",IF(Q21*R21&gt;15,"High","Medium"))</f>
        <v>Low</v>
      </c>
      <c r="T21" s="5"/>
      <c r="U21" s="5"/>
    </row>
    <row r="22" spans="1:21" ht="30" customHeight="1">
      <c r="A22" s="92">
        <f>'CONTRACT REGISTER Basic Info'!A22</f>
        <v>19</v>
      </c>
      <c r="B22" s="93">
        <f>'CONTRACT REGISTER Basic Info'!B22</f>
        <v>0</v>
      </c>
      <c r="C22" s="93">
        <f>'CONTRACT REGISTER Basic Info'!C22</f>
        <v>0</v>
      </c>
      <c r="D22" s="11"/>
      <c r="E22" s="5"/>
      <c r="F22" s="5"/>
      <c r="G22" s="13" t="str">
        <f t="shared" si="0"/>
        <v>Low</v>
      </c>
      <c r="H22" s="5"/>
      <c r="I22" s="5"/>
      <c r="J22" s="11"/>
      <c r="K22" s="5"/>
      <c r="L22" s="5"/>
      <c r="M22" s="13" t="str">
        <f t="shared" si="1"/>
        <v>Low</v>
      </c>
      <c r="N22" s="5"/>
      <c r="O22" s="5"/>
      <c r="P22" s="11"/>
      <c r="Q22" s="5"/>
      <c r="R22" s="5"/>
      <c r="S22" s="13" t="str">
        <f t="shared" si="3"/>
        <v>Low</v>
      </c>
      <c r="T22" s="5"/>
      <c r="U22" s="5"/>
    </row>
    <row r="23" spans="1:21" ht="30" customHeight="1">
      <c r="A23" s="92">
        <f>'CONTRACT REGISTER Basic Info'!A23</f>
        <v>20</v>
      </c>
      <c r="B23" s="93">
        <f>'CONTRACT REGISTER Basic Info'!B23</f>
        <v>0</v>
      </c>
      <c r="C23" s="93">
        <f>'CONTRACT REGISTER Basic Info'!C23</f>
        <v>0</v>
      </c>
      <c r="D23" s="11"/>
      <c r="E23" s="5"/>
      <c r="F23" s="5"/>
      <c r="G23" s="13" t="str">
        <f t="shared" si="0"/>
        <v>Low</v>
      </c>
      <c r="H23" s="5"/>
      <c r="I23" s="5"/>
      <c r="J23" s="11"/>
      <c r="K23" s="5"/>
      <c r="L23" s="5"/>
      <c r="M23" s="13" t="str">
        <f t="shared" si="1"/>
        <v>Low</v>
      </c>
      <c r="N23" s="5"/>
      <c r="O23" s="5"/>
      <c r="P23" s="11"/>
      <c r="Q23" s="5"/>
      <c r="R23" s="5"/>
      <c r="S23" s="13" t="str">
        <f t="shared" si="3"/>
        <v>Low</v>
      </c>
      <c r="T23" s="5"/>
      <c r="U23" s="5"/>
    </row>
    <row r="24" spans="1:21" ht="30" customHeight="1">
      <c r="A24" s="92">
        <f>'CONTRACT REGISTER Basic Info'!A24</f>
        <v>21</v>
      </c>
      <c r="B24" s="93">
        <f>'CONTRACT REGISTER Basic Info'!B24</f>
        <v>0</v>
      </c>
      <c r="C24" s="93">
        <f>'CONTRACT REGISTER Basic Info'!C24</f>
        <v>0</v>
      </c>
      <c r="D24" s="11"/>
      <c r="E24" s="5"/>
      <c r="F24" s="5"/>
      <c r="G24" s="13" t="str">
        <f t="shared" si="0"/>
        <v>Low</v>
      </c>
      <c r="H24" s="5"/>
      <c r="I24" s="5"/>
      <c r="J24" s="11"/>
      <c r="K24" s="5"/>
      <c r="L24" s="5"/>
      <c r="M24" s="13" t="str">
        <f t="shared" si="1"/>
        <v>Low</v>
      </c>
      <c r="N24" s="5"/>
      <c r="O24" s="5"/>
      <c r="P24" s="11"/>
      <c r="Q24" s="5"/>
      <c r="R24" s="5"/>
      <c r="S24" s="13" t="str">
        <f t="shared" si="3"/>
        <v>Low</v>
      </c>
      <c r="T24" s="5"/>
      <c r="U24" s="5"/>
    </row>
    <row r="25" spans="1:21" ht="30" customHeight="1">
      <c r="A25" s="92">
        <f>'CONTRACT REGISTER Basic Info'!A25</f>
        <v>22</v>
      </c>
      <c r="B25" s="93">
        <f>'CONTRACT REGISTER Basic Info'!B25</f>
        <v>0</v>
      </c>
      <c r="C25" s="93">
        <f>'CONTRACT REGISTER Basic Info'!C25</f>
        <v>0</v>
      </c>
      <c r="D25" s="11"/>
      <c r="E25" s="5"/>
      <c r="F25" s="5"/>
      <c r="G25" s="13" t="str">
        <f t="shared" si="0"/>
        <v>Low</v>
      </c>
      <c r="H25" s="5"/>
      <c r="I25" s="5"/>
      <c r="J25" s="11"/>
      <c r="K25" s="5"/>
      <c r="L25" s="5"/>
      <c r="M25" s="13" t="str">
        <f t="shared" si="1"/>
        <v>Low</v>
      </c>
      <c r="N25" s="5"/>
      <c r="O25" s="5"/>
      <c r="P25" s="11"/>
      <c r="Q25" s="5"/>
      <c r="R25" s="5"/>
      <c r="S25" s="13" t="str">
        <f t="shared" si="3"/>
        <v>Low</v>
      </c>
      <c r="T25" s="5"/>
      <c r="U25" s="5"/>
    </row>
    <row r="26" spans="1:21" ht="30" customHeight="1">
      <c r="A26" s="92">
        <f>'CONTRACT REGISTER Basic Info'!A26</f>
        <v>23</v>
      </c>
      <c r="B26" s="93">
        <f>'CONTRACT REGISTER Basic Info'!B26</f>
        <v>0</v>
      </c>
      <c r="C26" s="93">
        <f>'CONTRACT REGISTER Basic Info'!C26</f>
        <v>0</v>
      </c>
      <c r="D26" s="11"/>
      <c r="E26" s="5"/>
      <c r="F26" s="5"/>
      <c r="G26" s="13" t="str">
        <f t="shared" si="0"/>
        <v>Low</v>
      </c>
      <c r="H26" s="5"/>
      <c r="I26" s="5"/>
      <c r="J26" s="11"/>
      <c r="K26" s="5"/>
      <c r="L26" s="5"/>
      <c r="M26" s="13" t="str">
        <f t="shared" si="1"/>
        <v>Low</v>
      </c>
      <c r="N26" s="5"/>
      <c r="O26" s="5"/>
      <c r="P26" s="11"/>
      <c r="Q26" s="5"/>
      <c r="R26" s="5"/>
      <c r="S26" s="13" t="str">
        <f t="shared" si="3"/>
        <v>Low</v>
      </c>
      <c r="T26" s="5"/>
      <c r="U26" s="5"/>
    </row>
    <row r="27" spans="1:21" ht="30" customHeight="1">
      <c r="A27" s="92">
        <f>'CONTRACT REGISTER Basic Info'!A27</f>
        <v>24</v>
      </c>
      <c r="B27" s="93">
        <f>'CONTRACT REGISTER Basic Info'!B27</f>
        <v>0</v>
      </c>
      <c r="C27" s="93">
        <f>'CONTRACT REGISTER Basic Info'!C27</f>
        <v>0</v>
      </c>
      <c r="D27" s="11"/>
      <c r="E27" s="5"/>
      <c r="F27" s="5"/>
      <c r="G27" s="13" t="str">
        <f t="shared" si="0"/>
        <v>Low</v>
      </c>
      <c r="H27" s="5"/>
      <c r="I27" s="5"/>
      <c r="J27" s="11"/>
      <c r="K27" s="5"/>
      <c r="L27" s="5"/>
      <c r="M27" s="13" t="str">
        <f t="shared" si="1"/>
        <v>Low</v>
      </c>
      <c r="N27" s="5"/>
      <c r="O27" s="5"/>
      <c r="P27" s="11"/>
      <c r="Q27" s="5"/>
      <c r="R27" s="5"/>
      <c r="S27" s="13" t="str">
        <f t="shared" si="3"/>
        <v>Low</v>
      </c>
      <c r="T27" s="5"/>
      <c r="U27" s="5"/>
    </row>
    <row r="28" spans="1:21" ht="30" customHeight="1">
      <c r="A28" s="92">
        <f>'CONTRACT REGISTER Basic Info'!A28</f>
        <v>25</v>
      </c>
      <c r="B28" s="93">
        <f>'CONTRACT REGISTER Basic Info'!B28</f>
        <v>0</v>
      </c>
      <c r="C28" s="93">
        <f>'CONTRACT REGISTER Basic Info'!C28</f>
        <v>0</v>
      </c>
      <c r="D28" s="27"/>
      <c r="E28" s="5"/>
      <c r="F28" s="5"/>
      <c r="G28" s="13" t="str">
        <f t="shared" si="0"/>
        <v>Low</v>
      </c>
      <c r="H28" s="28"/>
      <c r="I28" s="28"/>
      <c r="J28" s="27"/>
      <c r="K28" s="5"/>
      <c r="L28" s="5"/>
      <c r="M28" s="13" t="str">
        <f t="shared" si="1"/>
        <v>Low</v>
      </c>
      <c r="N28" s="28"/>
      <c r="O28" s="28"/>
      <c r="P28" s="27"/>
      <c r="Q28" s="5"/>
      <c r="R28" s="5"/>
      <c r="S28" s="13" t="str">
        <f t="shared" si="3"/>
        <v>Low</v>
      </c>
      <c r="T28" s="28"/>
      <c r="U28" s="28"/>
    </row>
    <row r="29" spans="1:21" ht="30" customHeight="1">
      <c r="A29" s="92">
        <f>'CONTRACT REGISTER Basic Info'!A29</f>
        <v>26</v>
      </c>
      <c r="B29" s="93">
        <f>'CONTRACT REGISTER Basic Info'!B29</f>
        <v>0</v>
      </c>
      <c r="C29" s="93">
        <f>'CONTRACT REGISTER Basic Info'!C29</f>
        <v>0</v>
      </c>
      <c r="D29" s="27"/>
      <c r="E29" s="5"/>
      <c r="F29" s="5"/>
      <c r="G29" s="13" t="str">
        <f t="shared" si="0"/>
        <v>Low</v>
      </c>
      <c r="H29" s="28"/>
      <c r="I29" s="28"/>
      <c r="J29" s="27"/>
      <c r="K29" s="5"/>
      <c r="L29" s="5"/>
      <c r="M29" s="13" t="str">
        <f t="shared" si="1"/>
        <v>Low</v>
      </c>
      <c r="N29" s="28"/>
      <c r="O29" s="28"/>
      <c r="P29" s="27"/>
      <c r="Q29" s="5"/>
      <c r="R29" s="5"/>
      <c r="S29" s="13" t="str">
        <f t="shared" si="3"/>
        <v>Low</v>
      </c>
      <c r="T29" s="28"/>
      <c r="U29" s="28"/>
    </row>
    <row r="30" spans="1:21" ht="30" customHeight="1">
      <c r="A30" s="92">
        <f>'CONTRACT REGISTER Basic Info'!A30</f>
        <v>27</v>
      </c>
      <c r="B30" s="93">
        <f>'CONTRACT REGISTER Basic Info'!B30</f>
        <v>0</v>
      </c>
      <c r="C30" s="93">
        <f>'CONTRACT REGISTER Basic Info'!C30</f>
        <v>0</v>
      </c>
      <c r="D30" s="27"/>
      <c r="E30" s="5"/>
      <c r="F30" s="5"/>
      <c r="G30" s="13" t="str">
        <f t="shared" si="0"/>
        <v>Low</v>
      </c>
      <c r="H30" s="28"/>
      <c r="I30" s="28"/>
      <c r="J30" s="27"/>
      <c r="K30" s="5"/>
      <c r="L30" s="5"/>
      <c r="M30" s="13" t="str">
        <f t="shared" si="1"/>
        <v>Low</v>
      </c>
      <c r="N30" s="28"/>
      <c r="O30" s="28"/>
      <c r="P30" s="27"/>
      <c r="Q30" s="5"/>
      <c r="R30" s="5"/>
      <c r="S30" s="13" t="str">
        <f t="shared" si="3"/>
        <v>Low</v>
      </c>
      <c r="T30" s="28"/>
      <c r="U30" s="28"/>
    </row>
    <row r="31" spans="1:21" ht="30" customHeight="1">
      <c r="A31" s="92">
        <f>'CONTRACT REGISTER Basic Info'!A31</f>
        <v>28</v>
      </c>
      <c r="B31" s="93">
        <f>'CONTRACT REGISTER Basic Info'!B31</f>
        <v>0</v>
      </c>
      <c r="C31" s="93">
        <f>'CONTRACT REGISTER Basic Info'!C31</f>
        <v>0</v>
      </c>
      <c r="D31" s="27"/>
      <c r="E31" s="5"/>
      <c r="F31" s="5"/>
      <c r="G31" s="13" t="str">
        <f t="shared" si="0"/>
        <v>Low</v>
      </c>
      <c r="H31" s="28"/>
      <c r="I31" s="28"/>
      <c r="J31" s="27"/>
      <c r="K31" s="5"/>
      <c r="L31" s="5"/>
      <c r="M31" s="13" t="str">
        <f t="shared" si="1"/>
        <v>Low</v>
      </c>
      <c r="N31" s="28"/>
      <c r="O31" s="28"/>
      <c r="P31" s="27"/>
      <c r="Q31" s="5"/>
      <c r="R31" s="5"/>
      <c r="S31" s="13" t="str">
        <f t="shared" si="3"/>
        <v>Low</v>
      </c>
      <c r="T31" s="28"/>
      <c r="U31" s="28"/>
    </row>
    <row r="32" spans="1:21" ht="30" customHeight="1">
      <c r="A32" s="92">
        <f>'CONTRACT REGISTER Basic Info'!A32</f>
        <v>29</v>
      </c>
      <c r="B32" s="93">
        <f>'CONTRACT REGISTER Basic Info'!B32</f>
        <v>0</v>
      </c>
      <c r="C32" s="93">
        <f>'CONTRACT REGISTER Basic Info'!C32</f>
        <v>0</v>
      </c>
      <c r="D32" s="27"/>
      <c r="E32" s="5"/>
      <c r="F32" s="5"/>
      <c r="G32" s="13" t="str">
        <f t="shared" si="0"/>
        <v>Low</v>
      </c>
      <c r="H32" s="28"/>
      <c r="I32" s="28"/>
      <c r="J32" s="27"/>
      <c r="K32" s="5"/>
      <c r="L32" s="5"/>
      <c r="M32" s="13" t="str">
        <f t="shared" si="1"/>
        <v>Low</v>
      </c>
      <c r="N32" s="28"/>
      <c r="O32" s="28"/>
      <c r="P32" s="27"/>
      <c r="Q32" s="5"/>
      <c r="R32" s="5"/>
      <c r="S32" s="13" t="str">
        <f t="shared" si="3"/>
        <v>Low</v>
      </c>
      <c r="T32" s="28"/>
      <c r="U32" s="28"/>
    </row>
    <row r="33" spans="1:21" ht="30" customHeight="1">
      <c r="A33" s="92">
        <f>'CONTRACT REGISTER Basic Info'!A33</f>
        <v>30</v>
      </c>
      <c r="B33" s="93">
        <f>'CONTRACT REGISTER Basic Info'!B33</f>
        <v>0</v>
      </c>
      <c r="C33" s="93">
        <f>'CONTRACT REGISTER Basic Info'!C33</f>
        <v>0</v>
      </c>
      <c r="D33" s="27"/>
      <c r="E33" s="5"/>
      <c r="F33" s="5"/>
      <c r="G33" s="13" t="str">
        <f t="shared" si="0"/>
        <v>Low</v>
      </c>
      <c r="H33" s="28"/>
      <c r="I33" s="28"/>
      <c r="J33" s="27"/>
      <c r="K33" s="5"/>
      <c r="L33" s="5"/>
      <c r="M33" s="13" t="str">
        <f t="shared" si="1"/>
        <v>Low</v>
      </c>
      <c r="N33" s="28"/>
      <c r="O33" s="28"/>
      <c r="P33" s="27"/>
      <c r="Q33" s="5"/>
      <c r="R33" s="5"/>
      <c r="S33" s="13" t="str">
        <f t="shared" si="3"/>
        <v>Low</v>
      </c>
      <c r="T33" s="28"/>
      <c r="U33" s="28"/>
    </row>
    <row r="34" spans="1:21" ht="30" customHeight="1">
      <c r="A34" s="92">
        <f>'CONTRACT REGISTER Basic Info'!A34</f>
        <v>31</v>
      </c>
      <c r="B34" s="93">
        <f>'CONTRACT REGISTER Basic Info'!B34</f>
        <v>0</v>
      </c>
      <c r="C34" s="93">
        <f>'CONTRACT REGISTER Basic Info'!C34</f>
        <v>0</v>
      </c>
      <c r="D34" s="27"/>
      <c r="E34" s="5"/>
      <c r="F34" s="5"/>
      <c r="G34" s="13" t="str">
        <f t="shared" si="0"/>
        <v>Low</v>
      </c>
      <c r="H34" s="28"/>
      <c r="I34" s="28"/>
      <c r="J34" s="27"/>
      <c r="K34" s="5"/>
      <c r="L34" s="5"/>
      <c r="M34" s="13" t="str">
        <f t="shared" si="1"/>
        <v>Low</v>
      </c>
      <c r="N34" s="28"/>
      <c r="O34" s="28"/>
      <c r="P34" s="27"/>
      <c r="Q34" s="5"/>
      <c r="R34" s="5"/>
      <c r="S34" s="13" t="str">
        <f t="shared" si="3"/>
        <v>Low</v>
      </c>
      <c r="T34" s="28"/>
      <c r="U34" s="28"/>
    </row>
    <row r="35" spans="1:21" ht="30" customHeight="1">
      <c r="A35" s="92">
        <f>'CONTRACT REGISTER Basic Info'!A35</f>
        <v>32</v>
      </c>
      <c r="B35" s="93">
        <f>'CONTRACT REGISTER Basic Info'!B35</f>
        <v>0</v>
      </c>
      <c r="C35" s="93">
        <f>'CONTRACT REGISTER Basic Info'!C35</f>
        <v>0</v>
      </c>
      <c r="D35" s="27"/>
      <c r="E35" s="5"/>
      <c r="F35" s="5"/>
      <c r="G35" s="13" t="str">
        <f t="shared" si="0"/>
        <v>Low</v>
      </c>
      <c r="H35" s="28"/>
      <c r="I35" s="28"/>
      <c r="J35" s="27"/>
      <c r="K35" s="5"/>
      <c r="L35" s="5"/>
      <c r="M35" s="13" t="str">
        <f t="shared" si="1"/>
        <v>Low</v>
      </c>
      <c r="N35" s="28"/>
      <c r="O35" s="28"/>
      <c r="P35" s="27"/>
      <c r="Q35" s="5"/>
      <c r="R35" s="5"/>
      <c r="S35" s="13" t="str">
        <f t="shared" si="3"/>
        <v>Low</v>
      </c>
      <c r="T35" s="28"/>
      <c r="U35" s="28"/>
    </row>
    <row r="36" spans="1:21" ht="30" customHeight="1">
      <c r="A36" s="92">
        <f>'CONTRACT REGISTER Basic Info'!A36</f>
        <v>33</v>
      </c>
      <c r="B36" s="93">
        <f>'CONTRACT REGISTER Basic Info'!B36</f>
        <v>0</v>
      </c>
      <c r="C36" s="93">
        <f>'CONTRACT REGISTER Basic Info'!C36</f>
        <v>0</v>
      </c>
      <c r="D36" s="27"/>
      <c r="E36" s="5"/>
      <c r="F36" s="5"/>
      <c r="G36" s="13" t="str">
        <f t="shared" si="0"/>
        <v>Low</v>
      </c>
      <c r="H36" s="28"/>
      <c r="I36" s="28"/>
      <c r="J36" s="27"/>
      <c r="K36" s="5"/>
      <c r="L36" s="5"/>
      <c r="M36" s="13" t="str">
        <f t="shared" si="1"/>
        <v>Low</v>
      </c>
      <c r="N36" s="28"/>
      <c r="O36" s="28"/>
      <c r="P36" s="27"/>
      <c r="Q36" s="5"/>
      <c r="R36" s="5"/>
      <c r="S36" s="13" t="str">
        <f t="shared" si="3"/>
        <v>Low</v>
      </c>
      <c r="T36" s="28"/>
      <c r="U36" s="28"/>
    </row>
    <row r="37" spans="1:21" ht="30" customHeight="1">
      <c r="A37" s="92">
        <f>'CONTRACT REGISTER Basic Info'!A37</f>
        <v>34</v>
      </c>
      <c r="B37" s="93">
        <f>'CONTRACT REGISTER Basic Info'!B37</f>
        <v>0</v>
      </c>
      <c r="C37" s="93">
        <f>'CONTRACT REGISTER Basic Info'!C37</f>
        <v>0</v>
      </c>
      <c r="D37" s="27"/>
      <c r="E37" s="5"/>
      <c r="F37" s="5"/>
      <c r="G37" s="13" t="str">
        <f t="shared" si="0"/>
        <v>Low</v>
      </c>
      <c r="H37" s="28"/>
      <c r="I37" s="28"/>
      <c r="J37" s="27"/>
      <c r="K37" s="5"/>
      <c r="L37" s="5"/>
      <c r="M37" s="13" t="str">
        <f t="shared" si="1"/>
        <v>Low</v>
      </c>
      <c r="N37" s="28"/>
      <c r="O37" s="28"/>
      <c r="P37" s="27"/>
      <c r="Q37" s="5"/>
      <c r="R37" s="5"/>
      <c r="S37" s="13" t="str">
        <f t="shared" si="3"/>
        <v>Low</v>
      </c>
      <c r="T37" s="28"/>
      <c r="U37" s="28"/>
    </row>
    <row r="38" spans="1:21" ht="30" customHeight="1">
      <c r="A38" s="92">
        <f>'CONTRACT REGISTER Basic Info'!A38</f>
        <v>35</v>
      </c>
      <c r="B38" s="93">
        <f>'CONTRACT REGISTER Basic Info'!B38</f>
        <v>0</v>
      </c>
      <c r="C38" s="93">
        <f>'CONTRACT REGISTER Basic Info'!C38</f>
        <v>0</v>
      </c>
      <c r="D38" s="27"/>
      <c r="E38" s="5"/>
      <c r="F38" s="5"/>
      <c r="G38" s="13" t="str">
        <f t="shared" si="0"/>
        <v>Low</v>
      </c>
      <c r="H38" s="28"/>
      <c r="I38" s="28"/>
      <c r="J38" s="27"/>
      <c r="K38" s="5"/>
      <c r="L38" s="5"/>
      <c r="M38" s="13" t="str">
        <f t="shared" si="1"/>
        <v>Low</v>
      </c>
      <c r="N38" s="28"/>
      <c r="O38" s="28"/>
      <c r="P38" s="27"/>
      <c r="Q38" s="5"/>
      <c r="R38" s="5"/>
      <c r="S38" s="13" t="str">
        <f t="shared" si="3"/>
        <v>Low</v>
      </c>
      <c r="T38" s="28"/>
      <c r="U38" s="28"/>
    </row>
    <row r="39" spans="1:21" ht="30" customHeight="1">
      <c r="A39" s="92">
        <f>'CONTRACT REGISTER Basic Info'!A39</f>
        <v>36</v>
      </c>
      <c r="B39" s="93">
        <f>'CONTRACT REGISTER Basic Info'!B39</f>
        <v>0</v>
      </c>
      <c r="C39" s="93">
        <f>'CONTRACT REGISTER Basic Info'!C39</f>
        <v>0</v>
      </c>
      <c r="D39" s="27"/>
      <c r="E39" s="5"/>
      <c r="F39" s="5"/>
      <c r="G39" s="13" t="str">
        <f t="shared" si="0"/>
        <v>Low</v>
      </c>
      <c r="H39" s="28"/>
      <c r="I39" s="28"/>
      <c r="J39" s="27"/>
      <c r="K39" s="5"/>
      <c r="L39" s="5"/>
      <c r="M39" s="13" t="str">
        <f t="shared" si="1"/>
        <v>Low</v>
      </c>
      <c r="N39" s="28"/>
      <c r="O39" s="28"/>
      <c r="P39" s="27"/>
      <c r="Q39" s="5"/>
      <c r="R39" s="5"/>
      <c r="S39" s="13" t="str">
        <f t="shared" si="3"/>
        <v>Low</v>
      </c>
      <c r="T39" s="28"/>
      <c r="U39" s="28"/>
    </row>
    <row r="40" spans="1:21" ht="30" customHeight="1">
      <c r="A40" s="92">
        <f>'CONTRACT REGISTER Basic Info'!A40</f>
        <v>37</v>
      </c>
      <c r="B40" s="93">
        <f>'CONTRACT REGISTER Basic Info'!B40</f>
        <v>0</v>
      </c>
      <c r="C40" s="93">
        <f>'CONTRACT REGISTER Basic Info'!C40</f>
        <v>0</v>
      </c>
      <c r="D40" s="27"/>
      <c r="E40" s="5"/>
      <c r="F40" s="5"/>
      <c r="G40" s="13" t="str">
        <f t="shared" si="0"/>
        <v>Low</v>
      </c>
      <c r="H40" s="28"/>
      <c r="I40" s="28"/>
      <c r="J40" s="27"/>
      <c r="K40" s="5"/>
      <c r="L40" s="5"/>
      <c r="M40" s="13" t="str">
        <f t="shared" si="1"/>
        <v>Low</v>
      </c>
      <c r="N40" s="28"/>
      <c r="O40" s="28"/>
      <c r="P40" s="27"/>
      <c r="Q40" s="5"/>
      <c r="R40" s="5"/>
      <c r="S40" s="13" t="str">
        <f t="shared" si="3"/>
        <v>Low</v>
      </c>
      <c r="T40" s="28"/>
      <c r="U40" s="28"/>
    </row>
    <row r="41" spans="1:21" ht="30" customHeight="1">
      <c r="A41" s="92">
        <f>'CONTRACT REGISTER Basic Info'!A41</f>
        <v>38</v>
      </c>
      <c r="B41" s="93">
        <f>'CONTRACT REGISTER Basic Info'!B41</f>
        <v>0</v>
      </c>
      <c r="C41" s="93">
        <f>'CONTRACT REGISTER Basic Info'!C41</f>
        <v>0</v>
      </c>
      <c r="D41" s="27"/>
      <c r="E41" s="5"/>
      <c r="F41" s="5"/>
      <c r="G41" s="13" t="str">
        <f t="shared" si="0"/>
        <v>Low</v>
      </c>
      <c r="H41" s="28"/>
      <c r="I41" s="28"/>
      <c r="J41" s="27"/>
      <c r="K41" s="5"/>
      <c r="L41" s="5"/>
      <c r="M41" s="13" t="str">
        <f t="shared" si="1"/>
        <v>Low</v>
      </c>
      <c r="N41" s="28"/>
      <c r="O41" s="28"/>
      <c r="P41" s="27"/>
      <c r="Q41" s="5"/>
      <c r="R41" s="5"/>
      <c r="S41" s="13" t="str">
        <f t="shared" si="3"/>
        <v>Low</v>
      </c>
      <c r="T41" s="28"/>
      <c r="U41" s="28"/>
    </row>
    <row r="42" spans="1:21" ht="30" customHeight="1">
      <c r="A42" s="92">
        <f>'CONTRACT REGISTER Basic Info'!A42</f>
        <v>39</v>
      </c>
      <c r="B42" s="93">
        <f>'CONTRACT REGISTER Basic Info'!B42</f>
        <v>0</v>
      </c>
      <c r="C42" s="93">
        <f>'CONTRACT REGISTER Basic Info'!C42</f>
        <v>0</v>
      </c>
      <c r="D42" s="27"/>
      <c r="E42" s="5"/>
      <c r="F42" s="5"/>
      <c r="G42" s="13" t="str">
        <f t="shared" si="0"/>
        <v>Low</v>
      </c>
      <c r="H42" s="28"/>
      <c r="I42" s="28"/>
      <c r="J42" s="27"/>
      <c r="K42" s="5"/>
      <c r="L42" s="5"/>
      <c r="M42" s="13" t="str">
        <f t="shared" si="1"/>
        <v>Low</v>
      </c>
      <c r="N42" s="28"/>
      <c r="O42" s="28"/>
      <c r="P42" s="27"/>
      <c r="Q42" s="5"/>
      <c r="R42" s="5"/>
      <c r="S42" s="13" t="str">
        <f t="shared" si="3"/>
        <v>Low</v>
      </c>
      <c r="T42" s="28"/>
      <c r="U42" s="28"/>
    </row>
    <row r="43" spans="1:21" ht="30" customHeight="1">
      <c r="A43" s="92">
        <f>'CONTRACT REGISTER Basic Info'!A43</f>
        <v>40</v>
      </c>
      <c r="B43" s="93">
        <f>'CONTRACT REGISTER Basic Info'!B43</f>
        <v>0</v>
      </c>
      <c r="C43" s="93">
        <f>'CONTRACT REGISTER Basic Info'!C43</f>
        <v>0</v>
      </c>
      <c r="D43" s="27"/>
      <c r="E43" s="5"/>
      <c r="F43" s="5"/>
      <c r="G43" s="13" t="str">
        <f t="shared" si="0"/>
        <v>Low</v>
      </c>
      <c r="H43" s="28"/>
      <c r="I43" s="28"/>
      <c r="J43" s="27"/>
      <c r="K43" s="5"/>
      <c r="L43" s="5"/>
      <c r="M43" s="13" t="str">
        <f t="shared" si="1"/>
        <v>Low</v>
      </c>
      <c r="N43" s="28"/>
      <c r="O43" s="28"/>
      <c r="P43" s="27"/>
      <c r="Q43" s="5"/>
      <c r="R43" s="5"/>
      <c r="S43" s="13" t="str">
        <f t="shared" si="3"/>
        <v>Low</v>
      </c>
      <c r="T43" s="28"/>
      <c r="U43" s="28"/>
    </row>
    <row r="44" spans="1:21" ht="30" customHeight="1">
      <c r="A44" s="92">
        <f>'CONTRACT REGISTER Basic Info'!A44</f>
        <v>41</v>
      </c>
      <c r="B44" s="93">
        <f>'CONTRACT REGISTER Basic Info'!B44</f>
        <v>0</v>
      </c>
      <c r="C44" s="93">
        <f>'CONTRACT REGISTER Basic Info'!C44</f>
        <v>0</v>
      </c>
      <c r="D44" s="27"/>
      <c r="E44" s="5"/>
      <c r="F44" s="5"/>
      <c r="G44" s="13" t="str">
        <f t="shared" si="0"/>
        <v>Low</v>
      </c>
      <c r="H44" s="28"/>
      <c r="I44" s="28"/>
      <c r="J44" s="27"/>
      <c r="K44" s="5"/>
      <c r="L44" s="5"/>
      <c r="M44" s="13" t="str">
        <f t="shared" si="1"/>
        <v>Low</v>
      </c>
      <c r="N44" s="28"/>
      <c r="O44" s="28"/>
      <c r="P44" s="27"/>
      <c r="Q44" s="5"/>
      <c r="R44" s="5"/>
      <c r="S44" s="13" t="str">
        <f t="shared" si="3"/>
        <v>Low</v>
      </c>
      <c r="T44" s="28"/>
      <c r="U44" s="28"/>
    </row>
    <row r="45" spans="1:21" ht="30" customHeight="1">
      <c r="A45" s="92">
        <f>'CONTRACT REGISTER Basic Info'!A45</f>
        <v>42</v>
      </c>
      <c r="B45" s="93">
        <f>'CONTRACT REGISTER Basic Info'!B45</f>
        <v>0</v>
      </c>
      <c r="C45" s="93">
        <f>'CONTRACT REGISTER Basic Info'!C45</f>
        <v>0</v>
      </c>
      <c r="D45" s="27"/>
      <c r="E45" s="5"/>
      <c r="F45" s="5"/>
      <c r="G45" s="13" t="str">
        <f t="shared" si="0"/>
        <v>Low</v>
      </c>
      <c r="H45" s="28"/>
      <c r="I45" s="28"/>
      <c r="J45" s="27"/>
      <c r="K45" s="5"/>
      <c r="L45" s="5"/>
      <c r="M45" s="13" t="str">
        <f t="shared" si="1"/>
        <v>Low</v>
      </c>
      <c r="N45" s="28"/>
      <c r="O45" s="28"/>
      <c r="P45" s="27"/>
      <c r="Q45" s="5"/>
      <c r="R45" s="5"/>
      <c r="S45" s="13" t="str">
        <f t="shared" si="3"/>
        <v>Low</v>
      </c>
      <c r="T45" s="28"/>
      <c r="U45" s="28"/>
    </row>
    <row r="46" spans="1:21" ht="30" customHeight="1">
      <c r="A46" s="92">
        <f>'CONTRACT REGISTER Basic Info'!A46</f>
        <v>43</v>
      </c>
      <c r="B46" s="93">
        <f>'CONTRACT REGISTER Basic Info'!B46</f>
        <v>0</v>
      </c>
      <c r="C46" s="93">
        <f>'CONTRACT REGISTER Basic Info'!C46</f>
        <v>0</v>
      </c>
      <c r="D46" s="27"/>
      <c r="E46" s="5"/>
      <c r="F46" s="5"/>
      <c r="G46" s="13" t="str">
        <f t="shared" si="0"/>
        <v>Low</v>
      </c>
      <c r="H46" s="28"/>
      <c r="I46" s="28"/>
      <c r="J46" s="27"/>
      <c r="K46" s="5"/>
      <c r="L46" s="5"/>
      <c r="M46" s="13" t="str">
        <f t="shared" si="1"/>
        <v>Low</v>
      </c>
      <c r="N46" s="28"/>
      <c r="O46" s="28"/>
      <c r="P46" s="27"/>
      <c r="Q46" s="5"/>
      <c r="R46" s="5"/>
      <c r="S46" s="13" t="str">
        <f t="shared" si="3"/>
        <v>Low</v>
      </c>
      <c r="T46" s="28"/>
      <c r="U46" s="28"/>
    </row>
    <row r="47" spans="1:21" ht="30" customHeight="1">
      <c r="A47" s="92">
        <f>'CONTRACT REGISTER Basic Info'!A47</f>
        <v>44</v>
      </c>
      <c r="B47" s="93">
        <f>'CONTRACT REGISTER Basic Info'!B47</f>
        <v>0</v>
      </c>
      <c r="C47" s="93">
        <f>'CONTRACT REGISTER Basic Info'!C47</f>
        <v>0</v>
      </c>
      <c r="D47" s="27"/>
      <c r="E47" s="5"/>
      <c r="F47" s="5"/>
      <c r="G47" s="13" t="str">
        <f t="shared" si="0"/>
        <v>Low</v>
      </c>
      <c r="H47" s="28"/>
      <c r="I47" s="28"/>
      <c r="J47" s="27"/>
      <c r="K47" s="5"/>
      <c r="L47" s="5"/>
      <c r="M47" s="13" t="str">
        <f t="shared" si="1"/>
        <v>Low</v>
      </c>
      <c r="N47" s="28"/>
      <c r="O47" s="28"/>
      <c r="P47" s="27"/>
      <c r="Q47" s="5"/>
      <c r="R47" s="5"/>
      <c r="S47" s="13" t="str">
        <f t="shared" si="3"/>
        <v>Low</v>
      </c>
      <c r="T47" s="28"/>
      <c r="U47" s="28"/>
    </row>
    <row r="48" spans="1:21" ht="30" customHeight="1">
      <c r="A48" s="92">
        <f>'CONTRACT REGISTER Basic Info'!A48</f>
        <v>45</v>
      </c>
      <c r="B48" s="93">
        <f>'CONTRACT REGISTER Basic Info'!B48</f>
        <v>0</v>
      </c>
      <c r="C48" s="93">
        <f>'CONTRACT REGISTER Basic Info'!C48</f>
        <v>0</v>
      </c>
      <c r="D48" s="27"/>
      <c r="E48" s="5"/>
      <c r="F48" s="5"/>
      <c r="G48" s="13" t="str">
        <f t="shared" si="0"/>
        <v>Low</v>
      </c>
      <c r="H48" s="28"/>
      <c r="I48" s="28"/>
      <c r="J48" s="27"/>
      <c r="K48" s="5"/>
      <c r="L48" s="5"/>
      <c r="M48" s="13" t="str">
        <f t="shared" si="1"/>
        <v>Low</v>
      </c>
      <c r="N48" s="28"/>
      <c r="O48" s="28"/>
      <c r="P48" s="27"/>
      <c r="Q48" s="5"/>
      <c r="R48" s="5"/>
      <c r="S48" s="13" t="str">
        <f t="shared" si="3"/>
        <v>Low</v>
      </c>
      <c r="T48" s="28"/>
      <c r="U48" s="28"/>
    </row>
    <row r="49" spans="1:21" ht="30" customHeight="1">
      <c r="A49" s="92">
        <f>'CONTRACT REGISTER Basic Info'!A49</f>
        <v>46</v>
      </c>
      <c r="B49" s="93">
        <f>'CONTRACT REGISTER Basic Info'!B49</f>
        <v>0</v>
      </c>
      <c r="C49" s="93">
        <f>'CONTRACT REGISTER Basic Info'!C49</f>
        <v>0</v>
      </c>
      <c r="D49" s="27"/>
      <c r="E49" s="5"/>
      <c r="F49" s="5"/>
      <c r="G49" s="13" t="str">
        <f t="shared" si="0"/>
        <v>Low</v>
      </c>
      <c r="H49" s="28"/>
      <c r="I49" s="28"/>
      <c r="J49" s="27"/>
      <c r="K49" s="5"/>
      <c r="L49" s="5"/>
      <c r="M49" s="13" t="str">
        <f t="shared" si="1"/>
        <v>Low</v>
      </c>
      <c r="N49" s="28"/>
      <c r="O49" s="28"/>
      <c r="P49" s="27"/>
      <c r="Q49" s="5"/>
      <c r="R49" s="5"/>
      <c r="S49" s="13" t="str">
        <f t="shared" si="3"/>
        <v>Low</v>
      </c>
      <c r="T49" s="28"/>
      <c r="U49" s="28"/>
    </row>
    <row r="50" spans="1:21" ht="30" customHeight="1">
      <c r="A50" s="92">
        <f>'CONTRACT REGISTER Basic Info'!A50</f>
        <v>47</v>
      </c>
      <c r="B50" s="93">
        <f>'CONTRACT REGISTER Basic Info'!B50</f>
        <v>0</v>
      </c>
      <c r="C50" s="93">
        <f>'CONTRACT REGISTER Basic Info'!C50</f>
        <v>0</v>
      </c>
      <c r="D50" s="27"/>
      <c r="E50" s="5"/>
      <c r="F50" s="5"/>
      <c r="G50" s="13" t="str">
        <f t="shared" si="0"/>
        <v>Low</v>
      </c>
      <c r="H50" s="28"/>
      <c r="I50" s="28"/>
      <c r="J50" s="27"/>
      <c r="K50" s="5"/>
      <c r="L50" s="5"/>
      <c r="M50" s="13" t="str">
        <f t="shared" si="1"/>
        <v>Low</v>
      </c>
      <c r="N50" s="28"/>
      <c r="O50" s="28"/>
      <c r="P50" s="27"/>
      <c r="Q50" s="5"/>
      <c r="R50" s="5"/>
      <c r="S50" s="13" t="str">
        <f t="shared" si="3"/>
        <v>Low</v>
      </c>
      <c r="T50" s="28"/>
      <c r="U50" s="28"/>
    </row>
    <row r="51" spans="1:21" ht="30" customHeight="1">
      <c r="A51" s="92">
        <f>'CONTRACT REGISTER Basic Info'!A51</f>
        <v>48</v>
      </c>
      <c r="B51" s="93">
        <f>'CONTRACT REGISTER Basic Info'!B51</f>
        <v>0</v>
      </c>
      <c r="C51" s="93">
        <f>'CONTRACT REGISTER Basic Info'!C51</f>
        <v>0</v>
      </c>
      <c r="D51" s="27"/>
      <c r="E51" s="5"/>
      <c r="F51" s="5"/>
      <c r="G51" s="13" t="str">
        <f t="shared" si="0"/>
        <v>Low</v>
      </c>
      <c r="H51" s="28"/>
      <c r="I51" s="28"/>
      <c r="J51" s="27"/>
      <c r="K51" s="5"/>
      <c r="L51" s="5"/>
      <c r="M51" s="13" t="str">
        <f t="shared" si="1"/>
        <v>Low</v>
      </c>
      <c r="N51" s="28"/>
      <c r="O51" s="28"/>
      <c r="P51" s="27"/>
      <c r="Q51" s="5"/>
      <c r="R51" s="5"/>
      <c r="S51" s="13" t="str">
        <f t="shared" si="3"/>
        <v>Low</v>
      </c>
      <c r="T51" s="28"/>
      <c r="U51" s="28"/>
    </row>
    <row r="52" spans="1:21" ht="30" customHeight="1">
      <c r="A52" s="92">
        <f>'CONTRACT REGISTER Basic Info'!A52</f>
        <v>49</v>
      </c>
      <c r="B52" s="93">
        <f>'CONTRACT REGISTER Basic Info'!B52</f>
        <v>0</v>
      </c>
      <c r="C52" s="93">
        <f>'CONTRACT REGISTER Basic Info'!C52</f>
        <v>0</v>
      </c>
      <c r="D52" s="27"/>
      <c r="E52" s="5"/>
      <c r="F52" s="5"/>
      <c r="G52" s="13" t="str">
        <f t="shared" si="0"/>
        <v>Low</v>
      </c>
      <c r="H52" s="28"/>
      <c r="I52" s="28"/>
      <c r="J52" s="27"/>
      <c r="K52" s="5"/>
      <c r="L52" s="5"/>
      <c r="M52" s="13" t="str">
        <f t="shared" si="1"/>
        <v>Low</v>
      </c>
      <c r="N52" s="28"/>
      <c r="O52" s="28"/>
      <c r="P52" s="27"/>
      <c r="Q52" s="5"/>
      <c r="R52" s="5"/>
      <c r="S52" s="13" t="str">
        <f t="shared" si="3"/>
        <v>Low</v>
      </c>
      <c r="T52" s="28"/>
      <c r="U52" s="28"/>
    </row>
    <row r="53" spans="1:21" ht="30" customHeight="1">
      <c r="A53" s="92">
        <f>'CONTRACT REGISTER Basic Info'!A53</f>
        <v>50</v>
      </c>
      <c r="B53" s="93">
        <f>'CONTRACT REGISTER Basic Info'!B53</f>
        <v>0</v>
      </c>
      <c r="C53" s="93">
        <f>'CONTRACT REGISTER Basic Info'!C53</f>
        <v>0</v>
      </c>
      <c r="D53" s="27"/>
      <c r="E53" s="5"/>
      <c r="F53" s="5"/>
      <c r="G53" s="13" t="str">
        <f t="shared" si="0"/>
        <v>Low</v>
      </c>
      <c r="H53" s="28"/>
      <c r="I53" s="28"/>
      <c r="J53" s="27"/>
      <c r="K53" s="5"/>
      <c r="L53" s="5"/>
      <c r="M53" s="13" t="str">
        <f t="shared" si="1"/>
        <v>Low</v>
      </c>
      <c r="N53" s="28"/>
      <c r="O53" s="28"/>
      <c r="P53" s="27"/>
      <c r="Q53" s="5"/>
      <c r="R53" s="5"/>
      <c r="S53" s="13" t="str">
        <f t="shared" si="3"/>
        <v>Low</v>
      </c>
      <c r="T53" s="28"/>
      <c r="U53" s="28"/>
    </row>
    <row r="54" spans="2:21" ht="12.75">
      <c r="B54" s="2"/>
      <c r="C54" s="2"/>
      <c r="D54" s="2"/>
      <c r="E54" s="2"/>
      <c r="F54" s="2"/>
      <c r="G54" s="2"/>
      <c r="H54" s="2"/>
      <c r="I54" s="2"/>
      <c r="J54" s="2"/>
      <c r="K54" s="2"/>
      <c r="L54" s="2"/>
      <c r="M54" s="2"/>
      <c r="N54" s="2"/>
      <c r="O54" s="2"/>
      <c r="P54" s="2"/>
      <c r="U54" s="2"/>
    </row>
    <row r="55" spans="2:21" ht="12.75">
      <c r="B55" s="2"/>
      <c r="C55" s="2"/>
      <c r="D55" s="2"/>
      <c r="E55" s="2"/>
      <c r="F55" s="2"/>
      <c r="G55" s="2"/>
      <c r="H55" s="2"/>
      <c r="I55" s="2"/>
      <c r="J55" s="2"/>
      <c r="K55" s="2"/>
      <c r="L55" s="2"/>
      <c r="M55" s="2"/>
      <c r="N55" s="2"/>
      <c r="O55" s="2"/>
      <c r="P55" s="2"/>
      <c r="U55" s="2"/>
    </row>
    <row r="56" spans="2:21" ht="12.75">
      <c r="B56" s="2"/>
      <c r="C56" s="2"/>
      <c r="D56" s="2"/>
      <c r="E56" s="2"/>
      <c r="F56" s="2"/>
      <c r="G56" s="2"/>
      <c r="H56" s="2"/>
      <c r="I56" s="2"/>
      <c r="J56" s="2"/>
      <c r="K56" s="2"/>
      <c r="L56" s="2"/>
      <c r="M56" s="2"/>
      <c r="N56" s="2"/>
      <c r="O56" s="2"/>
      <c r="P56" s="2"/>
      <c r="U56" s="2"/>
    </row>
  </sheetData>
  <sheetProtection/>
  <mergeCells count="2">
    <mergeCell ref="A2:C2"/>
    <mergeCell ref="D2:U2"/>
  </mergeCells>
  <conditionalFormatting sqref="G4:G53">
    <cfRule type="containsText" priority="7" dxfId="2" operator="containsText" stopIfTrue="1" text="High">
      <formula>NOT(ISERROR(SEARCH("High",G4)))</formula>
    </cfRule>
    <cfRule type="containsText" priority="8" dxfId="1" operator="containsText" stopIfTrue="1" text="Medium">
      <formula>NOT(ISERROR(SEARCH("Medium",G4)))</formula>
    </cfRule>
    <cfRule type="containsText" priority="9" dxfId="0" operator="containsText" stopIfTrue="1" text="Low">
      <formula>NOT(ISERROR(SEARCH("Low",G4)))</formula>
    </cfRule>
  </conditionalFormatting>
  <conditionalFormatting sqref="S4:S53">
    <cfRule type="containsText" priority="1" dxfId="2" operator="containsText" stopIfTrue="1" text="High">
      <formula>NOT(ISERROR(SEARCH("High",S4)))</formula>
    </cfRule>
    <cfRule type="containsText" priority="2" dxfId="1" operator="containsText" stopIfTrue="1" text="Medium">
      <formula>NOT(ISERROR(SEARCH("Medium",S4)))</formula>
    </cfRule>
    <cfRule type="containsText" priority="3" dxfId="0" operator="containsText" stopIfTrue="1" text="Low">
      <formula>NOT(ISERROR(SEARCH("Low",S4)))</formula>
    </cfRule>
  </conditionalFormatting>
  <conditionalFormatting sqref="M4:M53">
    <cfRule type="containsText" priority="4" dxfId="2" operator="containsText" stopIfTrue="1" text="High">
      <formula>NOT(ISERROR(SEARCH("High",M4)))</formula>
    </cfRule>
    <cfRule type="containsText" priority="5" dxfId="1" operator="containsText" stopIfTrue="1" text="Medium">
      <formula>NOT(ISERROR(SEARCH("Medium",M4)))</formula>
    </cfRule>
    <cfRule type="containsText" priority="6" dxfId="0" operator="containsText" stopIfTrue="1" text="Low">
      <formula>NOT(ISERROR(SEARCH("Low",M4)))</formula>
    </cfRule>
  </conditionalFormatting>
  <dataValidations count="2">
    <dataValidation type="whole" allowBlank="1" showInputMessage="1" showErrorMessage="1" promptTitle="Likelihood" prompt="Select the appropriate value for the likelihood of the risk:&#10;1 = Highly unlikely&#10;2 = Unlikely&#10;3 = Possible&#10;4 = Probable&#10;5 = Certain" sqref="E4:E53 K4:K53 Q4:Q53">
      <formula1>1</formula1>
      <formula2>5</formula2>
    </dataValidation>
    <dataValidation type="whole" allowBlank="1" showInputMessage="1" showErrorMessage="1" promptTitle="Impact" prompt="Select the appropriate value for the impact of the risk:&#10;1 = Very low&#10;2 = Low&#10;3 = Medium&#10;4 = Significant&#10;5 = Severe " sqref="F4:F53 L4:L53 R4:R53">
      <formula1>1</formula1>
      <formula2>5</formula2>
    </dataValidation>
  </dataValidations>
  <printOptions/>
  <pageMargins left="0.25" right="0.25" top="0.75" bottom="0.75" header="0.3" footer="0.3"/>
  <pageSetup fitToHeight="1" fitToWidth="1" horizontalDpi="600" verticalDpi="600" orientation="landscape" paperSize="8" scale="55" r:id="rId1"/>
</worksheet>
</file>

<file path=xl/worksheets/sheet7.xml><?xml version="1.0" encoding="utf-8"?>
<worksheet xmlns="http://schemas.openxmlformats.org/spreadsheetml/2006/main" xmlns:r="http://schemas.openxmlformats.org/officeDocument/2006/relationships">
  <sheetPr>
    <tabColor theme="1" tint="0.04998999834060669"/>
    <pageSetUpPr fitToPage="1"/>
  </sheetPr>
  <dimension ref="A1:O58"/>
  <sheetViews>
    <sheetView zoomScalePageLayoutView="0" workbookViewId="0" topLeftCell="A1">
      <selection activeCell="B28" sqref="B28"/>
    </sheetView>
  </sheetViews>
  <sheetFormatPr defaultColWidth="9.140625" defaultRowHeight="12.75"/>
  <cols>
    <col min="1" max="1" width="20.7109375" style="0" customWidth="1"/>
    <col min="2" max="2" width="28.7109375" style="0" customWidth="1"/>
    <col min="3" max="3" width="78.140625" style="0" customWidth="1"/>
    <col min="4" max="4" width="15.28125" style="0" customWidth="1"/>
    <col min="5" max="5" width="18.00390625" style="14" customWidth="1"/>
    <col min="6" max="6" width="16.00390625" style="0" bestFit="1" customWidth="1"/>
    <col min="7" max="7" width="13.28125" style="0" bestFit="1" customWidth="1"/>
    <col min="9" max="9" width="24.8515625" style="0" bestFit="1" customWidth="1"/>
    <col min="10" max="10" width="10.8515625" style="0" bestFit="1" customWidth="1"/>
    <col min="12" max="12" width="10.00390625" style="0" bestFit="1" customWidth="1"/>
    <col min="15" max="15" width="24.8515625" style="0" customWidth="1"/>
  </cols>
  <sheetData>
    <row r="1" spans="1:5" ht="30" customHeight="1">
      <c r="A1" s="1"/>
      <c r="B1" s="1"/>
      <c r="C1" s="211"/>
      <c r="D1" s="1"/>
      <c r="E1" s="15"/>
    </row>
    <row r="2" spans="1:15" ht="13.5">
      <c r="A2" s="22" t="s">
        <v>8</v>
      </c>
      <c r="B2" s="22"/>
      <c r="C2" s="23"/>
      <c r="D2" s="23"/>
      <c r="E2" s="24"/>
      <c r="F2" s="24"/>
      <c r="G2" s="24"/>
      <c r="H2" s="24"/>
      <c r="I2" s="24"/>
      <c r="J2" s="24"/>
      <c r="K2" s="24"/>
      <c r="L2" s="24"/>
      <c r="M2" s="24"/>
      <c r="N2" s="24"/>
      <c r="O2" s="24"/>
    </row>
    <row r="3" spans="1:15" ht="12.75">
      <c r="A3" s="4" t="s">
        <v>5</v>
      </c>
      <c r="B3" s="4" t="s">
        <v>25</v>
      </c>
      <c r="C3" s="4" t="s">
        <v>6</v>
      </c>
      <c r="D3" s="4" t="s">
        <v>148</v>
      </c>
      <c r="E3" s="16" t="s">
        <v>157</v>
      </c>
      <c r="F3" s="16" t="s">
        <v>11</v>
      </c>
      <c r="G3" s="16" t="s">
        <v>12</v>
      </c>
      <c r="H3" s="16" t="s">
        <v>98</v>
      </c>
      <c r="I3" s="16" t="s">
        <v>104</v>
      </c>
      <c r="J3" s="16" t="s">
        <v>105</v>
      </c>
      <c r="K3" s="16" t="s">
        <v>106</v>
      </c>
      <c r="L3" s="16" t="s">
        <v>16</v>
      </c>
      <c r="M3" s="16" t="s">
        <v>107</v>
      </c>
      <c r="N3" s="16" t="s">
        <v>108</v>
      </c>
      <c r="O3" s="16" t="s">
        <v>119</v>
      </c>
    </row>
    <row r="4" spans="1:15" ht="12.75">
      <c r="A4" s="26" t="s">
        <v>1</v>
      </c>
      <c r="B4" s="26" t="s">
        <v>26</v>
      </c>
      <c r="C4" s="7" t="s">
        <v>37</v>
      </c>
      <c r="D4" s="7" t="s">
        <v>17</v>
      </c>
      <c r="E4" s="9">
        <v>11111</v>
      </c>
      <c r="F4" s="38" t="s">
        <v>158</v>
      </c>
      <c r="G4" t="s">
        <v>93</v>
      </c>
      <c r="H4" s="38" t="s">
        <v>13</v>
      </c>
      <c r="I4" s="38" t="s">
        <v>163</v>
      </c>
      <c r="J4" s="38" t="s">
        <v>17</v>
      </c>
      <c r="K4" s="38" t="s">
        <v>17</v>
      </c>
      <c r="L4" s="38" t="s">
        <v>17</v>
      </c>
      <c r="M4" s="38" t="s">
        <v>17</v>
      </c>
      <c r="N4" s="38" t="s">
        <v>17</v>
      </c>
      <c r="O4" s="38" t="s">
        <v>121</v>
      </c>
    </row>
    <row r="5" spans="1:15" ht="12.75">
      <c r="A5" s="8" t="s">
        <v>0</v>
      </c>
      <c r="B5" s="8" t="s">
        <v>27</v>
      </c>
      <c r="C5" s="7" t="s">
        <v>38</v>
      </c>
      <c r="D5" s="7" t="s">
        <v>18</v>
      </c>
      <c r="E5" s="9">
        <v>22222</v>
      </c>
      <c r="F5" s="38" t="s">
        <v>159</v>
      </c>
      <c r="G5" t="s">
        <v>94</v>
      </c>
      <c r="H5" s="38" t="s">
        <v>14</v>
      </c>
      <c r="I5" s="38" t="s">
        <v>131</v>
      </c>
      <c r="J5" s="38" t="s">
        <v>18</v>
      </c>
      <c r="K5" s="38" t="s">
        <v>18</v>
      </c>
      <c r="L5" s="38" t="s">
        <v>18</v>
      </c>
      <c r="M5" s="38" t="s">
        <v>18</v>
      </c>
      <c r="N5" s="38" t="s">
        <v>18</v>
      </c>
      <c r="O5" s="38" t="s">
        <v>120</v>
      </c>
    </row>
    <row r="6" spans="1:15" ht="12.75">
      <c r="A6" s="8" t="s">
        <v>2</v>
      </c>
      <c r="B6" s="8"/>
      <c r="C6" s="7" t="s">
        <v>39</v>
      </c>
      <c r="D6" s="7"/>
      <c r="E6" s="9">
        <v>33333</v>
      </c>
      <c r="F6" s="38" t="s">
        <v>160</v>
      </c>
      <c r="G6" t="s">
        <v>95</v>
      </c>
      <c r="H6" s="38" t="s">
        <v>15</v>
      </c>
      <c r="I6" s="38" t="s">
        <v>164</v>
      </c>
      <c r="O6" s="38" t="s">
        <v>125</v>
      </c>
    </row>
    <row r="7" spans="1:15" ht="12.75">
      <c r="A7" s="9"/>
      <c r="B7" s="9"/>
      <c r="C7" s="9" t="s">
        <v>40</v>
      </c>
      <c r="D7" s="9"/>
      <c r="E7" s="9"/>
      <c r="F7" s="38" t="s">
        <v>161</v>
      </c>
      <c r="G7" t="s">
        <v>96</v>
      </c>
      <c r="I7" s="38" t="s">
        <v>132</v>
      </c>
      <c r="O7" s="38" t="s">
        <v>122</v>
      </c>
    </row>
    <row r="8" spans="1:15" ht="12.75">
      <c r="A8" s="6"/>
      <c r="B8" s="6"/>
      <c r="C8" s="9" t="s">
        <v>41</v>
      </c>
      <c r="D8" s="9"/>
      <c r="E8" s="6"/>
      <c r="F8" s="38" t="s">
        <v>162</v>
      </c>
      <c r="G8" t="s">
        <v>97</v>
      </c>
      <c r="I8" s="38" t="s">
        <v>133</v>
      </c>
      <c r="O8" s="38" t="s">
        <v>123</v>
      </c>
    </row>
    <row r="9" spans="1:15" ht="12.75">
      <c r="A9" s="6"/>
      <c r="B9" s="6"/>
      <c r="C9" s="9" t="s">
        <v>42</v>
      </c>
      <c r="D9" s="9"/>
      <c r="E9" s="6"/>
      <c r="I9" s="38" t="s">
        <v>134</v>
      </c>
      <c r="O9" s="38" t="s">
        <v>124</v>
      </c>
    </row>
    <row r="10" spans="1:9" ht="12.75">
      <c r="A10" s="6"/>
      <c r="B10" s="6"/>
      <c r="C10" s="9" t="s">
        <v>43</v>
      </c>
      <c r="D10" s="9"/>
      <c r="E10" s="6"/>
      <c r="I10" s="38"/>
    </row>
    <row r="11" spans="1:9" ht="12.75">
      <c r="A11" s="6"/>
      <c r="B11" s="6"/>
      <c r="C11" s="9" t="s">
        <v>44</v>
      </c>
      <c r="D11" s="9"/>
      <c r="E11" s="6"/>
      <c r="I11" s="38"/>
    </row>
    <row r="12" spans="1:9" ht="12.75">
      <c r="A12" s="6"/>
      <c r="B12" s="6"/>
      <c r="C12" s="9" t="s">
        <v>45</v>
      </c>
      <c r="D12" s="9"/>
      <c r="E12" s="6"/>
      <c r="I12" s="38"/>
    </row>
    <row r="13" spans="1:5" ht="12.75">
      <c r="A13" s="6"/>
      <c r="B13" s="6"/>
      <c r="C13" s="9" t="s">
        <v>46</v>
      </c>
      <c r="D13" s="9"/>
      <c r="E13" s="6"/>
    </row>
    <row r="14" spans="1:5" ht="12.75" customHeight="1">
      <c r="A14" s="6"/>
      <c r="B14" s="6"/>
      <c r="C14" s="9" t="s">
        <v>47</v>
      </c>
      <c r="D14" s="9"/>
      <c r="E14" s="6"/>
    </row>
    <row r="15" spans="1:5" ht="12.75">
      <c r="A15" s="6"/>
      <c r="B15" s="6"/>
      <c r="C15" s="9" t="s">
        <v>48</v>
      </c>
      <c r="D15" s="9"/>
      <c r="E15" s="6"/>
    </row>
    <row r="16" spans="1:5" ht="12.75">
      <c r="A16" s="6"/>
      <c r="B16" s="6"/>
      <c r="C16" s="9" t="s">
        <v>49</v>
      </c>
      <c r="D16" s="9"/>
      <c r="E16" s="6"/>
    </row>
    <row r="17" spans="1:5" ht="12.75">
      <c r="A17" s="6"/>
      <c r="B17" s="6"/>
      <c r="C17" s="9" t="s">
        <v>50</v>
      </c>
      <c r="D17" s="9"/>
      <c r="E17" s="6"/>
    </row>
    <row r="18" spans="1:5" ht="12.75">
      <c r="A18" s="6"/>
      <c r="B18" s="6"/>
      <c r="C18" s="9" t="s">
        <v>51</v>
      </c>
      <c r="D18" s="9"/>
      <c r="E18" s="6"/>
    </row>
    <row r="19" spans="1:5" ht="12.75">
      <c r="A19" s="6"/>
      <c r="B19" s="6"/>
      <c r="C19" s="9" t="s">
        <v>52</v>
      </c>
      <c r="D19" s="9"/>
      <c r="E19" s="6"/>
    </row>
    <row r="20" spans="1:5" ht="12.75">
      <c r="A20" s="6"/>
      <c r="B20" s="6"/>
      <c r="C20" s="9" t="s">
        <v>53</v>
      </c>
      <c r="D20" s="9"/>
      <c r="E20" s="6"/>
    </row>
    <row r="21" spans="1:5" ht="12.75">
      <c r="A21" s="6"/>
      <c r="B21" s="6"/>
      <c r="C21" s="9" t="s">
        <v>54</v>
      </c>
      <c r="D21" s="9"/>
      <c r="E21" s="6"/>
    </row>
    <row r="22" spans="1:5" ht="12.75">
      <c r="A22" s="6"/>
      <c r="B22" s="6"/>
      <c r="C22" s="9" t="s">
        <v>55</v>
      </c>
      <c r="D22" s="9"/>
      <c r="E22" s="6"/>
    </row>
    <row r="23" spans="1:5" ht="12.75">
      <c r="A23" s="6"/>
      <c r="B23" s="6"/>
      <c r="C23" s="9" t="s">
        <v>56</v>
      </c>
      <c r="D23" s="9"/>
      <c r="E23" s="6"/>
    </row>
    <row r="24" spans="1:5" ht="12.75">
      <c r="A24" s="6"/>
      <c r="B24" s="6"/>
      <c r="C24" s="9" t="s">
        <v>57</v>
      </c>
      <c r="D24" s="9"/>
      <c r="E24" s="6"/>
    </row>
    <row r="25" spans="1:5" ht="12.75">
      <c r="A25" s="6"/>
      <c r="B25" s="6"/>
      <c r="C25" s="9" t="s">
        <v>58</v>
      </c>
      <c r="D25" s="9"/>
      <c r="E25" s="6"/>
    </row>
    <row r="26" spans="1:5" ht="12.75">
      <c r="A26" s="6"/>
      <c r="B26" s="6"/>
      <c r="C26" s="9" t="s">
        <v>59</v>
      </c>
      <c r="D26" s="9"/>
      <c r="E26" s="6"/>
    </row>
    <row r="27" spans="1:5" ht="12.75">
      <c r="A27" s="31"/>
      <c r="B27" s="31"/>
      <c r="C27" s="36" t="s">
        <v>60</v>
      </c>
      <c r="D27" s="36"/>
      <c r="E27" s="31"/>
    </row>
    <row r="28" spans="1:5" ht="12.75">
      <c r="A28" s="31"/>
      <c r="B28" s="31"/>
      <c r="C28" s="36" t="s">
        <v>61</v>
      </c>
      <c r="D28" s="36"/>
      <c r="E28" s="31"/>
    </row>
    <row r="29" spans="1:5" ht="12.75">
      <c r="A29" s="31"/>
      <c r="B29" s="31"/>
      <c r="C29" s="36" t="s">
        <v>62</v>
      </c>
      <c r="D29" s="36"/>
      <c r="E29" s="31"/>
    </row>
    <row r="30" spans="1:5" ht="12.75">
      <c r="A30" s="31"/>
      <c r="B30" s="31"/>
      <c r="C30" s="36" t="s">
        <v>63</v>
      </c>
      <c r="D30" s="36"/>
      <c r="E30" s="31"/>
    </row>
    <row r="31" spans="1:5" ht="12.75">
      <c r="A31" s="31"/>
      <c r="B31" s="31"/>
      <c r="C31" s="36" t="s">
        <v>64</v>
      </c>
      <c r="D31" s="36"/>
      <c r="E31" s="31"/>
    </row>
    <row r="32" spans="1:5" ht="12.75">
      <c r="A32" s="31"/>
      <c r="B32" s="31"/>
      <c r="C32" s="36" t="s">
        <v>65</v>
      </c>
      <c r="D32" s="36"/>
      <c r="E32" s="31"/>
    </row>
    <row r="33" spans="1:5" ht="12.75">
      <c r="A33" s="31"/>
      <c r="B33" s="31"/>
      <c r="C33" s="36" t="s">
        <v>66</v>
      </c>
      <c r="D33" s="36"/>
      <c r="E33" s="31"/>
    </row>
    <row r="34" spans="1:5" ht="12.75">
      <c r="A34" s="31"/>
      <c r="B34" s="31"/>
      <c r="C34" s="36" t="s">
        <v>67</v>
      </c>
      <c r="D34" s="36"/>
      <c r="E34" s="31"/>
    </row>
    <row r="35" spans="1:5" ht="12.75">
      <c r="A35" s="31"/>
      <c r="B35" s="31"/>
      <c r="C35" s="36" t="s">
        <v>68</v>
      </c>
      <c r="D35" s="36"/>
      <c r="E35" s="31"/>
    </row>
    <row r="36" spans="1:5" ht="12.75">
      <c r="A36" s="31"/>
      <c r="B36" s="31"/>
      <c r="C36" s="36" t="s">
        <v>69</v>
      </c>
      <c r="D36" s="36"/>
      <c r="E36" s="31"/>
    </row>
    <row r="37" spans="1:5" ht="12.75">
      <c r="A37" s="31"/>
      <c r="B37" s="31"/>
      <c r="C37" s="36" t="s">
        <v>70</v>
      </c>
      <c r="D37" s="36"/>
      <c r="E37" s="31"/>
    </row>
    <row r="38" spans="1:5" ht="12.75">
      <c r="A38" s="31"/>
      <c r="B38" s="31"/>
      <c r="C38" s="36" t="s">
        <v>71</v>
      </c>
      <c r="D38" s="36"/>
      <c r="E38" s="31"/>
    </row>
    <row r="39" spans="1:5" ht="12.75">
      <c r="A39" s="31"/>
      <c r="B39" s="31"/>
      <c r="C39" s="36" t="s">
        <v>72</v>
      </c>
      <c r="D39" s="36"/>
      <c r="E39" s="31"/>
    </row>
    <row r="40" spans="1:5" ht="12.75">
      <c r="A40" s="31"/>
      <c r="B40" s="31"/>
      <c r="C40" s="36" t="s">
        <v>73</v>
      </c>
      <c r="D40" s="36"/>
      <c r="E40" s="31"/>
    </row>
    <row r="41" spans="1:5" ht="26.25">
      <c r="A41" s="31"/>
      <c r="B41" s="31"/>
      <c r="C41" s="36" t="s">
        <v>74</v>
      </c>
      <c r="D41" s="36"/>
      <c r="E41" s="31"/>
    </row>
    <row r="42" spans="1:5" ht="12.75">
      <c r="A42" s="31"/>
      <c r="B42" s="31"/>
      <c r="C42" s="36" t="s">
        <v>75</v>
      </c>
      <c r="D42" s="36"/>
      <c r="E42" s="31"/>
    </row>
    <row r="43" spans="1:5" ht="12.75">
      <c r="A43" s="31"/>
      <c r="B43" s="31"/>
      <c r="C43" s="36" t="s">
        <v>76</v>
      </c>
      <c r="D43" s="36"/>
      <c r="E43" s="31"/>
    </row>
    <row r="44" spans="1:5" ht="12.75">
      <c r="A44" s="31"/>
      <c r="B44" s="31"/>
      <c r="C44" s="36" t="s">
        <v>77</v>
      </c>
      <c r="D44" s="36"/>
      <c r="E44" s="31"/>
    </row>
    <row r="45" spans="1:5" ht="12.75">
      <c r="A45" s="31"/>
      <c r="B45" s="31"/>
      <c r="C45" s="36" t="s">
        <v>78</v>
      </c>
      <c r="D45" s="36"/>
      <c r="E45" s="31"/>
    </row>
    <row r="46" spans="1:5" ht="12.75">
      <c r="A46" s="31"/>
      <c r="B46" s="31"/>
      <c r="C46" s="36" t="s">
        <v>79</v>
      </c>
      <c r="D46" s="36"/>
      <c r="E46" s="31"/>
    </row>
    <row r="47" spans="1:5" ht="12.75">
      <c r="A47" s="31"/>
      <c r="B47" s="31"/>
      <c r="C47" s="36" t="s">
        <v>80</v>
      </c>
      <c r="D47" s="36"/>
      <c r="E47" s="31"/>
    </row>
    <row r="48" spans="1:5" ht="12.75">
      <c r="A48" s="31"/>
      <c r="B48" s="31"/>
      <c r="C48" s="36" t="s">
        <v>81</v>
      </c>
      <c r="D48" s="36"/>
      <c r="E48" s="31"/>
    </row>
    <row r="49" spans="1:5" ht="12.75">
      <c r="A49" s="31"/>
      <c r="B49" s="31"/>
      <c r="C49" s="36" t="s">
        <v>82</v>
      </c>
      <c r="D49" s="36"/>
      <c r="E49" s="31"/>
    </row>
    <row r="50" spans="1:5" ht="12.75">
      <c r="A50" s="31"/>
      <c r="B50" s="31"/>
      <c r="C50" s="36" t="s">
        <v>83</v>
      </c>
      <c r="D50" s="36"/>
      <c r="E50" s="31"/>
    </row>
    <row r="51" spans="1:5" ht="12.75">
      <c r="A51" s="31"/>
      <c r="B51" s="31"/>
      <c r="C51" s="36" t="s">
        <v>84</v>
      </c>
      <c r="D51" s="36"/>
      <c r="E51" s="31"/>
    </row>
    <row r="52" spans="1:5" ht="12.75">
      <c r="A52" s="31"/>
      <c r="B52" s="31"/>
      <c r="C52" s="36" t="s">
        <v>85</v>
      </c>
      <c r="D52" s="36"/>
      <c r="E52" s="31"/>
    </row>
    <row r="53" spans="1:5" ht="12.75">
      <c r="A53" s="2"/>
      <c r="B53" s="2"/>
      <c r="C53" s="36" t="s">
        <v>86</v>
      </c>
      <c r="D53" s="37"/>
      <c r="E53" s="2"/>
    </row>
    <row r="54" spans="1:5" ht="12.75">
      <c r="A54" s="2"/>
      <c r="B54" s="2"/>
      <c r="C54" s="36" t="s">
        <v>87</v>
      </c>
      <c r="D54" s="37"/>
      <c r="E54" s="2"/>
    </row>
    <row r="55" spans="1:5" ht="12.75">
      <c r="A55" s="2"/>
      <c r="B55" s="2"/>
      <c r="C55" s="36" t="s">
        <v>88</v>
      </c>
      <c r="D55" s="37"/>
      <c r="E55" s="2"/>
    </row>
    <row r="56" spans="3:4" ht="12.75">
      <c r="C56" s="212" t="s">
        <v>89</v>
      </c>
      <c r="D56" s="38"/>
    </row>
    <row r="57" spans="3:4" ht="12.75">
      <c r="C57" s="212" t="s">
        <v>90</v>
      </c>
      <c r="D57" s="38"/>
    </row>
    <row r="58" spans="3:4" ht="12.75">
      <c r="C58" s="212" t="s">
        <v>91</v>
      </c>
      <c r="D58" s="38"/>
    </row>
  </sheetData>
  <sheetProtection/>
  <printOptions/>
  <pageMargins left="0.25" right="0.25" top="0.75" bottom="0.75" header="0.3" footer="0.3"/>
  <pageSetup fitToHeight="1" fitToWidth="1" horizontalDpi="600" verticalDpi="600" orientation="landscape" paperSize="8"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Murray.Heyrick@med.govt.nz</Manager>
  <Company>Ministry of Economic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June Ralston;Andrew.Woodwark@med.govt.nz</dc:creator>
  <cp:keywords/>
  <dc:description/>
  <cp:lastModifiedBy>June Ralston</cp:lastModifiedBy>
  <cp:lastPrinted>2011-08-25T03:24:26Z</cp:lastPrinted>
  <dcterms:created xsi:type="dcterms:W3CDTF">2010-06-22T02:14:59Z</dcterms:created>
  <dcterms:modified xsi:type="dcterms:W3CDTF">2011-10-19T21:14:28Z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