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05" windowHeight="82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<sst xmlns="http://schemas.openxmlformats.org/spreadsheetml/2006/main" count="38" uniqueCount="38">
  <si>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Elements</t>
  </si>
  <si>
    <t>Are all elements compliant (fills in automatically)</t>
  </si>
  <si>
    <t xml:space="preserve">Total number of times an individual element was performed </t>
  </si>
  <si>
    <t>% When all elements of care were given</t>
  </si>
  <si>
    <t>Total no. of observations</t>
  </si>
  <si>
    <t xml:space="preserve">No. of observations
where compliance
is achieved </t>
  </si>
  <si>
    <t>Compliance %</t>
  </si>
  <si>
    <t>total no of records</t>
  </si>
  <si>
    <t>yes</t>
  </si>
  <si>
    <t>exclusion</t>
  </si>
  <si>
    <t>excusion+yes</t>
  </si>
  <si>
    <t>no</t>
  </si>
  <si>
    <t>%compliance
to total</t>
  </si>
  <si>
    <t>overall exclusion%</t>
  </si>
  <si>
    <t xml:space="preserve">yes exclusion% </t>
  </si>
  <si>
    <t>CATEGORIES for Graphs</t>
  </si>
  <si>
    <t>NAMES of Elements</t>
  </si>
  <si>
    <t>NOT DONE</t>
  </si>
  <si>
    <t>a</t>
  </si>
  <si>
    <t>DONE</t>
  </si>
  <si>
    <t>b</t>
  </si>
  <si>
    <t>LOCAL</t>
  </si>
  <si>
    <t>c</t>
  </si>
  <si>
    <t>d</t>
  </si>
  <si>
    <t>e</t>
  </si>
  <si>
    <t>f</t>
  </si>
  <si>
    <t>g</t>
  </si>
  <si>
    <t>h</t>
  </si>
  <si>
    <t>Hat</t>
  </si>
  <si>
    <t>Mask</t>
  </si>
  <si>
    <t>Surgical Scrub</t>
  </si>
  <si>
    <t>Sterile gloves</t>
  </si>
  <si>
    <t>Sterile gown</t>
  </si>
  <si>
    <r>
      <t xml:space="preserve">Skin prep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0.5% CHG+ 70% alcohol</t>
    </r>
  </si>
  <si>
    <t xml:space="preserve">Sterile drape over entire patient </t>
  </si>
  <si>
    <t>Sterile technique maintained</t>
  </si>
  <si>
    <t>CVC insertion episode or patient</t>
  </si>
  <si>
    <t xml:space="preserve">CVC Insertion Protocol Compliance 
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</si>
</sst>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15" xfId="0" applyFont="1" applyFill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5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" fontId="0" fillId="34" borderId="10" xfId="0" applyNumberFormat="1" applyFill="1" applyBorder="1" applyAlignment="1" applyProtection="1">
      <alignment horizontal="center" vertical="center"/>
      <protection/>
    </xf>
    <xf numFmtId="9" fontId="0" fillId="34" borderId="10" xfId="0" applyNumberFormat="1" applyFill="1" applyBorder="1" applyAlignment="1" applyProtection="1">
      <alignment horizontal="center" vertical="center"/>
      <protection/>
    </xf>
    <xf numFmtId="9" fontId="5" fillId="34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1" fontId="7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8" fillId="0" borderId="0" xfId="0" applyFont="1" applyAlignment="1" applyProtection="1">
      <alignment wrapText="1"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wrapText="1"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477000"/>
          <a:ext cx="94202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6477000"/>
          <a:ext cx="94202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>
          <a:off x="942022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4" name="Line 5"/>
        <xdr:cNvSpPr>
          <a:spLocks/>
        </xdr:cNvSpPr>
      </xdr:nvSpPr>
      <xdr:spPr>
        <a:xfrm>
          <a:off x="942022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5" name="Line 6"/>
        <xdr:cNvSpPr>
          <a:spLocks/>
        </xdr:cNvSpPr>
      </xdr:nvSpPr>
      <xdr:spPr>
        <a:xfrm>
          <a:off x="942022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6" name="Line 7"/>
        <xdr:cNvSpPr>
          <a:spLocks/>
        </xdr:cNvSpPr>
      </xdr:nvSpPr>
      <xdr:spPr>
        <a:xfrm>
          <a:off x="942022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7" name="Line 8"/>
        <xdr:cNvSpPr>
          <a:spLocks/>
        </xdr:cNvSpPr>
      </xdr:nvSpPr>
      <xdr:spPr>
        <a:xfrm>
          <a:off x="942022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>
      <xdr:nvSpPr>
        <xdr:cNvPr id="8" name="Line 9"/>
        <xdr:cNvSpPr>
          <a:spLocks/>
        </xdr:cNvSpPr>
      </xdr:nvSpPr>
      <xdr:spPr>
        <a:xfrm>
          <a:off x="942022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labsi.com.au/images/Documents/HII_-_Central_venous_catheter_high_impact_intervention_-_Inser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bservation"/>
      <sheetName val="Observation sets"/>
      <sheetName val="All elements"/>
      <sheetName val="All data chart"/>
      <sheetName val="Catheter Type"/>
      <sheetName val="Insertion Site"/>
      <sheetName val="Personal Protective Equipment"/>
      <sheetName val="Skin Preparation"/>
      <sheetName val="Hand Hygiene"/>
      <sheetName val="Dressing"/>
      <sheetName val="Safe Disposal of Sharps"/>
      <sheetName val="Documentation"/>
      <sheetName val="HII_-_Central_venous_catheter_h"/>
    </sheetNames>
    <definedNames>
      <definedName name="clear_audit_data"/>
      <definedName name="prn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9"/>
  <sheetViews>
    <sheetView tabSelected="1" zoomScalePageLayoutView="0" workbookViewId="0" topLeftCell="A1">
      <selection activeCell="A1" sqref="A1:J1"/>
    </sheetView>
  </sheetViews>
  <sheetFormatPr defaultColWidth="6.7109375" defaultRowHeight="15"/>
  <cols>
    <col min="1" max="1" width="24.140625" style="2" customWidth="1"/>
    <col min="2" max="2" width="11.8515625" style="2" customWidth="1"/>
    <col min="3" max="3" width="13.421875" style="2" customWidth="1"/>
    <col min="4" max="4" width="12.421875" style="2" customWidth="1"/>
    <col min="5" max="5" width="11.8515625" style="2" customWidth="1"/>
    <col min="6" max="7" width="11.421875" style="2" customWidth="1"/>
    <col min="8" max="8" width="12.8515625" style="2" customWidth="1"/>
    <col min="9" max="9" width="15.421875" style="2" customWidth="1"/>
    <col min="10" max="10" width="16.421875" style="2" customWidth="1"/>
    <col min="11" max="11" width="6.7109375" style="2" customWidth="1"/>
    <col min="12" max="12" width="7.140625" style="2" customWidth="1"/>
    <col min="13" max="16384" width="6.7109375" style="2" customWidth="1"/>
  </cols>
  <sheetData>
    <row r="1" spans="1:255" ht="42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32.25" customHeight="1" hidden="1">
      <c r="A2" s="3"/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.75" customHeight="1" hidden="1">
      <c r="A3" s="54"/>
      <c r="B3" s="54"/>
      <c r="C3" s="54"/>
      <c r="D3" s="54"/>
      <c r="E3" s="54"/>
      <c r="F3" s="54"/>
      <c r="G3" s="54"/>
      <c r="H3" s="54"/>
      <c r="I3" s="54"/>
      <c r="J3" s="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4" customFormat="1" ht="22.5" customHeight="1">
      <c r="A4" s="55" t="s">
        <v>36</v>
      </c>
      <c r="B4" s="57" t="s">
        <v>0</v>
      </c>
      <c r="C4" s="58"/>
      <c r="D4" s="58"/>
      <c r="E4" s="58"/>
      <c r="F4" s="58"/>
      <c r="G4" s="58"/>
      <c r="H4" s="58"/>
      <c r="I4" s="59"/>
      <c r="J4" s="60" t="s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12" customFormat="1" ht="51.75" customHeight="1">
      <c r="A5" s="56"/>
      <c r="B5" s="5" t="s">
        <v>28</v>
      </c>
      <c r="C5" s="6" t="s">
        <v>29</v>
      </c>
      <c r="D5" s="7" t="s">
        <v>30</v>
      </c>
      <c r="E5" s="7" t="s">
        <v>31</v>
      </c>
      <c r="F5" s="8" t="s">
        <v>32</v>
      </c>
      <c r="G5" s="8" t="s">
        <v>33</v>
      </c>
      <c r="H5" s="9" t="s">
        <v>34</v>
      </c>
      <c r="I5" s="10" t="s">
        <v>35</v>
      </c>
      <c r="J5" s="61"/>
      <c r="K5" s="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18" customFormat="1" ht="19.5" customHeight="1">
      <c r="A6" s="13"/>
      <c r="B6" s="14">
        <v>1</v>
      </c>
      <c r="C6" s="15">
        <v>0</v>
      </c>
      <c r="D6" s="15">
        <v>1</v>
      </c>
      <c r="E6" s="15">
        <v>1</v>
      </c>
      <c r="F6" s="15">
        <v>1</v>
      </c>
      <c r="G6" s="16">
        <v>0</v>
      </c>
      <c r="H6" s="15">
        <v>1</v>
      </c>
      <c r="I6" s="16">
        <v>1</v>
      </c>
      <c r="J6" s="17">
        <f aca="true" t="shared" si="0" ref="J6:J31">IF(AND(ISBLANK(B6),ISBLANK(C6),ISBLANK(D6),ISBLANK(E6),ISBLANK(F6),ISBLANK(G6),ISBLANK(H6),ISBLANK(I6)),"",(IF(AND(B6&gt;=1,C6&gt;=1,D6&gt;=1,E6&gt;=1,F6&gt;=1,G6&gt;=1,H6&gt;=1,I6&gt;=1),1,0)))</f>
        <v>0</v>
      </c>
      <c r="K6" s="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18" customFormat="1" ht="19.5" customHeight="1">
      <c r="A7" s="13"/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6">
        <v>1</v>
      </c>
      <c r="H7" s="15">
        <v>1</v>
      </c>
      <c r="I7" s="16">
        <v>1</v>
      </c>
      <c r="J7" s="17">
        <f t="shared" si="0"/>
        <v>1</v>
      </c>
      <c r="K7" s="1"/>
      <c r="L7" s="1"/>
      <c r="M7" s="1"/>
      <c r="N7" s="1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18" customFormat="1" ht="19.5" customHeight="1">
      <c r="A8" s="13"/>
      <c r="B8" s="15"/>
      <c r="C8" s="15"/>
      <c r="D8" s="15"/>
      <c r="E8" s="15"/>
      <c r="F8" s="15"/>
      <c r="G8" s="16"/>
      <c r="H8" s="15"/>
      <c r="I8" s="16"/>
      <c r="J8" s="17">
        <f t="shared" si="0"/>
      </c>
      <c r="K8" s="1"/>
      <c r="L8" s="1"/>
      <c r="M8" s="1"/>
      <c r="N8" s="1"/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8" customFormat="1" ht="19.5" customHeight="1">
      <c r="A9" s="13"/>
      <c r="B9" s="15"/>
      <c r="C9" s="15"/>
      <c r="D9" s="15"/>
      <c r="E9" s="15"/>
      <c r="F9" s="15"/>
      <c r="G9" s="16"/>
      <c r="H9" s="15"/>
      <c r="I9" s="16"/>
      <c r="J9" s="17">
        <f t="shared" si="0"/>
      </c>
      <c r="K9" s="1"/>
      <c r="L9" s="1"/>
      <c r="M9" s="1"/>
      <c r="N9" s="1"/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18" customFormat="1" ht="19.5" customHeight="1">
      <c r="A10" s="13"/>
      <c r="B10" s="15"/>
      <c r="C10" s="15"/>
      <c r="D10" s="15"/>
      <c r="E10" s="15"/>
      <c r="F10" s="15"/>
      <c r="G10" s="16"/>
      <c r="H10" s="15"/>
      <c r="I10" s="16"/>
      <c r="J10" s="17">
        <f t="shared" si="0"/>
      </c>
      <c r="K10" s="1"/>
      <c r="L10" s="1"/>
      <c r="M10" s="1"/>
      <c r="N10" s="1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18" customFormat="1" ht="19.5" customHeight="1">
      <c r="A11" s="13"/>
      <c r="B11" s="15"/>
      <c r="C11" s="15"/>
      <c r="D11" s="15"/>
      <c r="E11" s="15"/>
      <c r="F11" s="15"/>
      <c r="G11" s="16"/>
      <c r="H11" s="15"/>
      <c r="I11" s="16"/>
      <c r="J11" s="17">
        <f t="shared" si="0"/>
      </c>
      <c r="K11" s="1"/>
      <c r="L11" s="1"/>
      <c r="M11" s="1"/>
      <c r="N11" s="1"/>
      <c r="O11" s="1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18" customFormat="1" ht="19.5" customHeight="1">
      <c r="A12" s="13"/>
      <c r="B12" s="15"/>
      <c r="C12" s="15"/>
      <c r="D12" s="15"/>
      <c r="E12" s="15"/>
      <c r="F12" s="15"/>
      <c r="G12" s="16"/>
      <c r="H12" s="15"/>
      <c r="I12" s="16"/>
      <c r="J12" s="17">
        <f t="shared" si="0"/>
      </c>
      <c r="K12" s="1"/>
      <c r="L12" s="1"/>
      <c r="M12" s="1"/>
      <c r="N12" s="1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18" customFormat="1" ht="19.5" customHeight="1">
      <c r="A13" s="13"/>
      <c r="B13" s="15"/>
      <c r="C13" s="15"/>
      <c r="D13" s="15"/>
      <c r="E13" s="15"/>
      <c r="F13" s="15"/>
      <c r="G13" s="16"/>
      <c r="H13" s="15"/>
      <c r="I13" s="16"/>
      <c r="J13" s="17">
        <f t="shared" si="0"/>
      </c>
      <c r="K13" s="1"/>
      <c r="L13" s="1"/>
      <c r="M13" s="1"/>
      <c r="N13" s="1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8" customFormat="1" ht="19.5" customHeight="1">
      <c r="A14" s="13"/>
      <c r="B14" s="15"/>
      <c r="C14" s="15"/>
      <c r="D14" s="15"/>
      <c r="E14" s="15"/>
      <c r="F14" s="15"/>
      <c r="G14" s="16"/>
      <c r="H14" s="15"/>
      <c r="I14" s="16"/>
      <c r="J14" s="17">
        <f t="shared" si="0"/>
      </c>
      <c r="K14" s="1"/>
      <c r="L14" s="1"/>
      <c r="M14" s="1"/>
      <c r="N14" s="1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18" customFormat="1" ht="19.5" customHeight="1">
      <c r="A15" s="13"/>
      <c r="B15" s="15"/>
      <c r="C15" s="15"/>
      <c r="D15" s="15"/>
      <c r="E15" s="15"/>
      <c r="F15" s="15"/>
      <c r="G15" s="16"/>
      <c r="H15" s="15"/>
      <c r="I15" s="16"/>
      <c r="J15" s="17">
        <f t="shared" si="0"/>
      </c>
      <c r="K15" s="1"/>
      <c r="L15" s="1"/>
      <c r="M15" s="1"/>
      <c r="N15" s="1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18" customFormat="1" ht="19.5" customHeight="1">
      <c r="A16" s="13"/>
      <c r="B16" s="15"/>
      <c r="C16" s="15"/>
      <c r="D16" s="15"/>
      <c r="E16" s="15"/>
      <c r="F16" s="15"/>
      <c r="G16" s="16"/>
      <c r="H16" s="15"/>
      <c r="I16" s="16"/>
      <c r="J16" s="17">
        <f t="shared" si="0"/>
      </c>
      <c r="K16" s="1"/>
      <c r="L16" s="1"/>
      <c r="M16" s="1"/>
      <c r="N16" s="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18" customFormat="1" ht="19.5" customHeight="1">
      <c r="A17" s="13"/>
      <c r="B17" s="15"/>
      <c r="C17" s="15"/>
      <c r="D17" s="15"/>
      <c r="E17" s="15"/>
      <c r="F17" s="15"/>
      <c r="G17" s="16"/>
      <c r="H17" s="15"/>
      <c r="I17" s="16"/>
      <c r="J17" s="17">
        <f t="shared" si="0"/>
      </c>
      <c r="K17" s="1"/>
      <c r="L17" s="1"/>
      <c r="M17" s="1"/>
      <c r="N17" s="1"/>
      <c r="O17" s="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18" customFormat="1" ht="19.5" customHeight="1">
      <c r="A18" s="13"/>
      <c r="B18" s="15"/>
      <c r="C18" s="15"/>
      <c r="D18" s="15"/>
      <c r="E18" s="15"/>
      <c r="F18" s="15"/>
      <c r="G18" s="16"/>
      <c r="H18" s="15"/>
      <c r="I18" s="16"/>
      <c r="J18" s="17">
        <f t="shared" si="0"/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18" customFormat="1" ht="19.5" customHeight="1">
      <c r="A19" s="13"/>
      <c r="B19" s="15"/>
      <c r="C19" s="15"/>
      <c r="D19" s="15"/>
      <c r="E19" s="15"/>
      <c r="F19" s="15"/>
      <c r="G19" s="16"/>
      <c r="H19" s="15"/>
      <c r="I19" s="16"/>
      <c r="J19" s="17">
        <f t="shared" si="0"/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18" customFormat="1" ht="19.5" customHeight="1">
      <c r="A20" s="13"/>
      <c r="B20" s="15"/>
      <c r="C20" s="15"/>
      <c r="D20" s="15"/>
      <c r="E20" s="15"/>
      <c r="F20" s="15"/>
      <c r="G20" s="16"/>
      <c r="H20" s="15"/>
      <c r="I20" s="16"/>
      <c r="J20" s="17">
        <f t="shared" si="0"/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18" customFormat="1" ht="19.5" customHeight="1">
      <c r="A21" s="13"/>
      <c r="B21" s="15"/>
      <c r="C21" s="15"/>
      <c r="D21" s="15"/>
      <c r="E21" s="15"/>
      <c r="F21" s="15"/>
      <c r="G21" s="16"/>
      <c r="H21" s="15"/>
      <c r="I21" s="16"/>
      <c r="J21" s="17">
        <f t="shared" si="0"/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s="19" customFormat="1" ht="19.5" customHeight="1">
      <c r="A22" s="13"/>
      <c r="B22" s="15"/>
      <c r="C22" s="15"/>
      <c r="D22" s="15"/>
      <c r="E22" s="15"/>
      <c r="F22" s="15"/>
      <c r="G22" s="16"/>
      <c r="H22" s="15"/>
      <c r="I22" s="16"/>
      <c r="J22" s="17">
        <f t="shared" si="0"/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s="20" customFormat="1" ht="19.5" customHeight="1">
      <c r="A23" s="13"/>
      <c r="B23" s="15"/>
      <c r="C23" s="15"/>
      <c r="D23" s="15"/>
      <c r="E23" s="15"/>
      <c r="F23" s="15"/>
      <c r="G23" s="16"/>
      <c r="H23" s="15"/>
      <c r="I23" s="16"/>
      <c r="J23" s="17">
        <f t="shared" si="0"/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19" customFormat="1" ht="22.5" customHeight="1">
      <c r="A24" s="13"/>
      <c r="B24" s="15"/>
      <c r="C24" s="15"/>
      <c r="D24" s="15"/>
      <c r="E24" s="15"/>
      <c r="F24" s="15"/>
      <c r="G24" s="16"/>
      <c r="H24" s="15"/>
      <c r="I24" s="16"/>
      <c r="J24" s="17">
        <f t="shared" si="0"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s="19" customFormat="1" ht="20.25" customHeight="1">
      <c r="A25" s="13"/>
      <c r="B25" s="15"/>
      <c r="C25" s="15"/>
      <c r="D25" s="15"/>
      <c r="E25" s="15"/>
      <c r="F25" s="15"/>
      <c r="G25" s="16"/>
      <c r="H25" s="15"/>
      <c r="I25" s="16"/>
      <c r="J25" s="17">
        <f t="shared" si="0"/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s="19" customFormat="1" ht="0.75" customHeight="1" hidden="1">
      <c r="A26" s="21"/>
      <c r="B26" s="22"/>
      <c r="C26" s="22"/>
      <c r="D26" s="22"/>
      <c r="E26" s="22"/>
      <c r="F26" s="22"/>
      <c r="G26" s="22"/>
      <c r="H26" s="22"/>
      <c r="I26" s="22"/>
      <c r="J26" s="17">
        <f t="shared" si="0"/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s="19" customFormat="1" ht="19.5" customHeight="1" hidden="1">
      <c r="A27" s="21"/>
      <c r="B27" s="22"/>
      <c r="C27" s="22"/>
      <c r="D27" s="22"/>
      <c r="E27" s="22"/>
      <c r="F27" s="22"/>
      <c r="G27" s="22"/>
      <c r="H27" s="22"/>
      <c r="I27" s="22"/>
      <c r="J27" s="17">
        <f t="shared" si="0"/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s="19" customFormat="1" ht="12" customHeight="1" hidden="1">
      <c r="A28" s="21"/>
      <c r="B28" s="22"/>
      <c r="C28" s="22"/>
      <c r="D28" s="22"/>
      <c r="E28" s="22"/>
      <c r="F28" s="22"/>
      <c r="G28" s="22"/>
      <c r="H28" s="22"/>
      <c r="I28" s="22"/>
      <c r="J28" s="17">
        <f t="shared" si="0"/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s="19" customFormat="1" ht="19.5" customHeight="1" hidden="1">
      <c r="A29" s="21"/>
      <c r="B29" s="22"/>
      <c r="C29" s="22"/>
      <c r="D29" s="22"/>
      <c r="E29" s="22"/>
      <c r="F29" s="22"/>
      <c r="G29" s="22"/>
      <c r="H29" s="22"/>
      <c r="I29" s="22"/>
      <c r="J29" s="17">
        <f t="shared" si="0"/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19" customFormat="1" ht="19.5" customHeight="1" hidden="1">
      <c r="A30" s="21"/>
      <c r="B30" s="22"/>
      <c r="C30" s="22"/>
      <c r="D30" s="22"/>
      <c r="E30" s="22"/>
      <c r="F30" s="22"/>
      <c r="G30" s="22"/>
      <c r="H30" s="22"/>
      <c r="I30" s="22"/>
      <c r="J30" s="17">
        <f t="shared" si="0"/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s="19" customFormat="1" ht="19.5" customHeight="1" hidden="1">
      <c r="A31" s="21"/>
      <c r="B31" s="22"/>
      <c r="C31" s="22"/>
      <c r="D31" s="22"/>
      <c r="E31" s="22"/>
      <c r="F31" s="22"/>
      <c r="G31" s="22"/>
      <c r="H31" s="22"/>
      <c r="I31" s="22"/>
      <c r="J31" s="17">
        <f t="shared" si="0"/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s="19" customFormat="1" ht="43.5" customHeight="1">
      <c r="A32" s="23" t="s">
        <v>2</v>
      </c>
      <c r="B32" s="24">
        <f aca="true" t="shared" si="1" ref="B32:J32">IF(B35=0,"",B35)</f>
        <v>2</v>
      </c>
      <c r="C32" s="24">
        <f t="shared" si="1"/>
        <v>1</v>
      </c>
      <c r="D32" s="24">
        <f t="shared" si="1"/>
        <v>2</v>
      </c>
      <c r="E32" s="24">
        <f t="shared" si="1"/>
        <v>2</v>
      </c>
      <c r="F32" s="24">
        <f t="shared" si="1"/>
        <v>2</v>
      </c>
      <c r="G32" s="24">
        <f t="shared" si="1"/>
        <v>1</v>
      </c>
      <c r="H32" s="24">
        <f t="shared" si="1"/>
        <v>2</v>
      </c>
      <c r="I32" s="24">
        <f t="shared" si="1"/>
        <v>2</v>
      </c>
      <c r="J32" s="17">
        <f t="shared" si="1"/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s="19" customFormat="1" ht="32.25" customHeight="1">
      <c r="A33" s="23" t="s">
        <v>3</v>
      </c>
      <c r="B33" s="25">
        <f aca="true" t="shared" si="2" ref="B33:J33">IF(ISNUMBER(B38),B38/100,"")</f>
        <v>1</v>
      </c>
      <c r="C33" s="25">
        <f t="shared" si="2"/>
        <v>0.5</v>
      </c>
      <c r="D33" s="25">
        <f t="shared" si="2"/>
        <v>1</v>
      </c>
      <c r="E33" s="25">
        <f t="shared" si="2"/>
        <v>1</v>
      </c>
      <c r="F33" s="25">
        <f t="shared" si="2"/>
        <v>1</v>
      </c>
      <c r="G33" s="25">
        <f t="shared" si="2"/>
        <v>0.5</v>
      </c>
      <c r="H33" s="25">
        <f t="shared" si="2"/>
        <v>1</v>
      </c>
      <c r="I33" s="25">
        <f t="shared" si="2"/>
        <v>1</v>
      </c>
      <c r="J33" s="26">
        <f t="shared" si="2"/>
        <v>0.5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s="19" customFormat="1" ht="87.75" customHeight="1">
      <c r="A34" s="21"/>
      <c r="B34" s="27"/>
      <c r="C34" s="27"/>
      <c r="D34" s="27"/>
      <c r="E34" s="27"/>
      <c r="F34" s="27"/>
      <c r="G34" s="27"/>
      <c r="H34" s="27"/>
      <c r="I34" s="27"/>
      <c r="J34" s="27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s="19" customFormat="1" ht="33" customHeight="1">
      <c r="A35" s="21"/>
      <c r="B35" s="28">
        <f aca="true" t="shared" si="3" ref="B35:J35">SUM(B6:B25)</f>
        <v>2</v>
      </c>
      <c r="C35" s="28">
        <f t="shared" si="3"/>
        <v>1</v>
      </c>
      <c r="D35" s="28">
        <f t="shared" si="3"/>
        <v>2</v>
      </c>
      <c r="E35" s="28">
        <f t="shared" si="3"/>
        <v>2</v>
      </c>
      <c r="F35" s="28">
        <f t="shared" si="3"/>
        <v>2</v>
      </c>
      <c r="G35" s="28">
        <f t="shared" si="3"/>
        <v>1</v>
      </c>
      <c r="H35" s="28">
        <f t="shared" si="3"/>
        <v>2</v>
      </c>
      <c r="I35" s="28">
        <f t="shared" si="3"/>
        <v>2</v>
      </c>
      <c r="J35" s="28">
        <f t="shared" si="3"/>
        <v>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s="32" customFormat="1" ht="111.75" customHeight="1">
      <c r="A36" s="29" t="s">
        <v>4</v>
      </c>
      <c r="B36" s="30"/>
      <c r="C36" s="30"/>
      <c r="D36" s="30"/>
      <c r="E36" s="30"/>
      <c r="F36" s="30"/>
      <c r="G36" s="30"/>
      <c r="H36" s="30"/>
      <c r="I36" s="30"/>
      <c r="J36" s="30">
        <f>COUNT(J6:J25)</f>
        <v>2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</row>
    <row r="37" spans="1:255" s="19" customFormat="1" ht="39.75" customHeight="1">
      <c r="A37" s="33" t="s">
        <v>5</v>
      </c>
      <c r="B37" s="34">
        <f aca="true" t="shared" si="4" ref="B37:I37">IF(ISERROR(B50),"",B48)</f>
        <v>2</v>
      </c>
      <c r="C37" s="34">
        <f t="shared" si="4"/>
        <v>1</v>
      </c>
      <c r="D37" s="34">
        <f t="shared" si="4"/>
        <v>2</v>
      </c>
      <c r="E37" s="34">
        <f t="shared" si="4"/>
        <v>2</v>
      </c>
      <c r="F37" s="34">
        <f t="shared" si="4"/>
        <v>2</v>
      </c>
      <c r="G37" s="34">
        <f t="shared" si="4"/>
        <v>1</v>
      </c>
      <c r="H37" s="34">
        <f t="shared" si="4"/>
        <v>2</v>
      </c>
      <c r="I37" s="34">
        <f t="shared" si="4"/>
        <v>2</v>
      </c>
      <c r="J37" s="34">
        <f>IF(ISERROR(J50),"",J46)</f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s="19" customFormat="1" ht="51.75" customHeight="1">
      <c r="A38" s="35" t="s">
        <v>6</v>
      </c>
      <c r="B38" s="34">
        <f aca="true" t="shared" si="5" ref="B38:J38">IF(ISERROR(B50),"",B50)</f>
        <v>100</v>
      </c>
      <c r="C38" s="34">
        <f t="shared" si="5"/>
        <v>50</v>
      </c>
      <c r="D38" s="34">
        <f t="shared" si="5"/>
        <v>100</v>
      </c>
      <c r="E38" s="34">
        <f t="shared" si="5"/>
        <v>100</v>
      </c>
      <c r="F38" s="34">
        <f t="shared" si="5"/>
        <v>100</v>
      </c>
      <c r="G38" s="34">
        <f t="shared" si="5"/>
        <v>50</v>
      </c>
      <c r="H38" s="34">
        <f t="shared" si="5"/>
        <v>100</v>
      </c>
      <c r="I38" s="34">
        <f t="shared" si="5"/>
        <v>100</v>
      </c>
      <c r="J38" s="34">
        <f t="shared" si="5"/>
        <v>50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s="19" customFormat="1" ht="17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s="19" customFormat="1" ht="19.5" customHeight="1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s="19" customFormat="1" ht="20.25" customHeight="1">
      <c r="A41" s="3"/>
      <c r="B41" s="39"/>
      <c r="C41" s="39"/>
      <c r="D41" s="40"/>
      <c r="E41" s="40"/>
      <c r="F41" s="40"/>
      <c r="G41" s="40"/>
      <c r="H41" s="40"/>
      <c r="I41" s="40"/>
      <c r="J41" s="4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19" customFormat="1" ht="20.25" customHeight="1">
      <c r="A42" s="3"/>
      <c r="B42" s="3"/>
      <c r="C42" s="39"/>
      <c r="D42" s="40"/>
      <c r="E42" s="40"/>
      <c r="F42" s="40"/>
      <c r="G42" s="40"/>
      <c r="H42" s="40"/>
      <c r="I42" s="40"/>
      <c r="J42" s="4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s="19" customFormat="1" ht="22.5" customHeight="1">
      <c r="A43" s="3"/>
      <c r="B43" s="3"/>
      <c r="C43" s="39"/>
      <c r="D43" s="40"/>
      <c r="E43" s="40"/>
      <c r="F43" s="40"/>
      <c r="G43" s="40"/>
      <c r="H43" s="40"/>
      <c r="I43" s="40"/>
      <c r="J43" s="4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s="19" customFormat="1" ht="21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s="19" customFormat="1" ht="20.25" customHeight="1">
      <c r="A45" s="41" t="s">
        <v>7</v>
      </c>
      <c r="B45" s="42">
        <f>COUNT(J6:J25)</f>
        <v>2</v>
      </c>
      <c r="C45" s="42">
        <f aca="true" t="shared" si="6" ref="C45:I45">B45</f>
        <v>2</v>
      </c>
      <c r="D45" s="42">
        <f t="shared" si="6"/>
        <v>2</v>
      </c>
      <c r="E45" s="42">
        <f t="shared" si="6"/>
        <v>2</v>
      </c>
      <c r="F45" s="42">
        <f t="shared" si="6"/>
        <v>2</v>
      </c>
      <c r="G45" s="42">
        <f t="shared" si="6"/>
        <v>2</v>
      </c>
      <c r="H45" s="42">
        <f t="shared" si="6"/>
        <v>2</v>
      </c>
      <c r="I45" s="42">
        <f t="shared" si="6"/>
        <v>2</v>
      </c>
      <c r="J45" s="42">
        <f>G45</f>
        <v>2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s="19" customFormat="1" ht="18.75" customHeight="1">
      <c r="A46" s="41" t="s">
        <v>8</v>
      </c>
      <c r="B46" s="42">
        <f aca="true" t="shared" si="7" ref="B46:J46">COUNTIF(B6:B25,1)</f>
        <v>2</v>
      </c>
      <c r="C46" s="42">
        <f t="shared" si="7"/>
        <v>1</v>
      </c>
      <c r="D46" s="42">
        <f t="shared" si="7"/>
        <v>2</v>
      </c>
      <c r="E46" s="42">
        <f t="shared" si="7"/>
        <v>2</v>
      </c>
      <c r="F46" s="42">
        <f t="shared" si="7"/>
        <v>2</v>
      </c>
      <c r="G46" s="42">
        <f t="shared" si="7"/>
        <v>1</v>
      </c>
      <c r="H46" s="42">
        <f t="shared" si="7"/>
        <v>2</v>
      </c>
      <c r="I46" s="42">
        <f t="shared" si="7"/>
        <v>2</v>
      </c>
      <c r="J46" s="42">
        <f t="shared" si="7"/>
        <v>1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s="43" customFormat="1" ht="22.5" customHeight="1">
      <c r="A47" s="41" t="s">
        <v>9</v>
      </c>
      <c r="B47" s="42">
        <f aca="true" t="shared" si="8" ref="B47:I47">COUNTIF(B6:B25,2)</f>
        <v>0</v>
      </c>
      <c r="C47" s="42">
        <f t="shared" si="8"/>
        <v>0</v>
      </c>
      <c r="D47" s="42">
        <f t="shared" si="8"/>
        <v>0</v>
      </c>
      <c r="E47" s="42">
        <f t="shared" si="8"/>
        <v>0</v>
      </c>
      <c r="F47" s="42">
        <f t="shared" si="8"/>
        <v>0</v>
      </c>
      <c r="G47" s="42">
        <f t="shared" si="8"/>
        <v>0</v>
      </c>
      <c r="H47" s="42">
        <f t="shared" si="8"/>
        <v>0</v>
      </c>
      <c r="I47" s="42">
        <f t="shared" si="8"/>
        <v>0</v>
      </c>
      <c r="J47" s="4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s="27" customFormat="1" ht="24" customHeight="1">
      <c r="A48" s="41" t="s">
        <v>10</v>
      </c>
      <c r="B48" s="42">
        <f aca="true" t="shared" si="9" ref="B48:I48">B46+B47</f>
        <v>2</v>
      </c>
      <c r="C48" s="42">
        <f t="shared" si="9"/>
        <v>1</v>
      </c>
      <c r="D48" s="42">
        <f t="shared" si="9"/>
        <v>2</v>
      </c>
      <c r="E48" s="42">
        <f t="shared" si="9"/>
        <v>2</v>
      </c>
      <c r="F48" s="42">
        <f t="shared" si="9"/>
        <v>2</v>
      </c>
      <c r="G48" s="42">
        <f t="shared" si="9"/>
        <v>1</v>
      </c>
      <c r="H48" s="42">
        <f t="shared" si="9"/>
        <v>2</v>
      </c>
      <c r="I48" s="42">
        <f t="shared" si="9"/>
        <v>2</v>
      </c>
      <c r="J48" s="4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s="44" customFormat="1" ht="21" customHeight="1">
      <c r="A49" s="41" t="s">
        <v>11</v>
      </c>
      <c r="B49" s="42">
        <f>COUNTIF(B6:B25,0)</f>
        <v>0</v>
      </c>
      <c r="C49" s="42">
        <f>COUNTIF(C6:C25,0)</f>
        <v>1</v>
      </c>
      <c r="D49" s="42">
        <f>COUNTIF(D6:D25,0)</f>
        <v>0</v>
      </c>
      <c r="E49" s="42">
        <f>COUNTIF(E6:E25,0)</f>
        <v>0</v>
      </c>
      <c r="F49" s="42">
        <f>COUNTIF(F6:F25,0)</f>
        <v>0</v>
      </c>
      <c r="G49" s="42">
        <f>G45-G48</f>
        <v>1</v>
      </c>
      <c r="H49" s="42">
        <f>H45-H48</f>
        <v>0</v>
      </c>
      <c r="I49" s="42">
        <f>I45-I48</f>
        <v>0</v>
      </c>
      <c r="J49" s="42">
        <f>COUNTIF(J6:J25,0)</f>
        <v>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s="43" customFormat="1" ht="21" customHeight="1">
      <c r="A50" s="45" t="s">
        <v>12</v>
      </c>
      <c r="B50" s="42">
        <f aca="true" t="shared" si="10" ref="B50:I50">B48/B45*100</f>
        <v>100</v>
      </c>
      <c r="C50" s="42">
        <f t="shared" si="10"/>
        <v>50</v>
      </c>
      <c r="D50" s="42">
        <f t="shared" si="10"/>
        <v>100</v>
      </c>
      <c r="E50" s="42">
        <f t="shared" si="10"/>
        <v>100</v>
      </c>
      <c r="F50" s="42">
        <f t="shared" si="10"/>
        <v>100</v>
      </c>
      <c r="G50" s="42">
        <f t="shared" si="10"/>
        <v>50</v>
      </c>
      <c r="H50" s="42">
        <f t="shared" si="10"/>
        <v>100</v>
      </c>
      <c r="I50" s="42">
        <f t="shared" si="10"/>
        <v>100</v>
      </c>
      <c r="J50" s="42">
        <f>J46/J45*100</f>
        <v>50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s="43" customFormat="1" ht="23.25" customHeight="1">
      <c r="A51" s="41" t="s">
        <v>13</v>
      </c>
      <c r="B51" s="42">
        <f aca="true" t="shared" si="11" ref="B51:I51">B47/B45*100</f>
        <v>0</v>
      </c>
      <c r="C51" s="42">
        <f t="shared" si="11"/>
        <v>0</v>
      </c>
      <c r="D51" s="42">
        <f t="shared" si="11"/>
        <v>0</v>
      </c>
      <c r="E51" s="42">
        <f t="shared" si="11"/>
        <v>0</v>
      </c>
      <c r="F51" s="42">
        <f t="shared" si="11"/>
        <v>0</v>
      </c>
      <c r="G51" s="42">
        <f t="shared" si="11"/>
        <v>0</v>
      </c>
      <c r="H51" s="42">
        <f t="shared" si="11"/>
        <v>0</v>
      </c>
      <c r="I51" s="42">
        <f t="shared" si="11"/>
        <v>0</v>
      </c>
      <c r="J51" s="4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9.5" customHeight="1">
      <c r="A52" s="41" t="s">
        <v>14</v>
      </c>
      <c r="B52" s="46">
        <f aca="true" t="shared" si="12" ref="B52:I52">B47/(B46+B47)*100</f>
        <v>0</v>
      </c>
      <c r="C52" s="46">
        <f t="shared" si="12"/>
        <v>0</v>
      </c>
      <c r="D52" s="46">
        <f t="shared" si="12"/>
        <v>0</v>
      </c>
      <c r="E52" s="46">
        <f t="shared" si="12"/>
        <v>0</v>
      </c>
      <c r="F52" s="46">
        <f t="shared" si="12"/>
        <v>0</v>
      </c>
      <c r="G52" s="46">
        <f t="shared" si="12"/>
        <v>0</v>
      </c>
      <c r="H52" s="46">
        <f t="shared" si="12"/>
        <v>0</v>
      </c>
      <c r="I52" s="46">
        <f t="shared" si="12"/>
        <v>0</v>
      </c>
      <c r="J52" s="4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1:255" ht="21.75" customHeight="1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2:255" ht="24.75" customHeight="1">
      <c r="B54" s="50" t="s">
        <v>15</v>
      </c>
      <c r="C54" s="50"/>
      <c r="D54" s="50"/>
      <c r="E54" s="48"/>
      <c r="F54" s="48" t="s">
        <v>16</v>
      </c>
      <c r="G54" s="48"/>
      <c r="H54" s="48"/>
      <c r="I54" s="4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41" customFormat="1" ht="23.25" customHeight="1">
      <c r="A55" s="2"/>
      <c r="B55" s="51" t="s">
        <v>17</v>
      </c>
      <c r="C55" s="51"/>
      <c r="D55" s="48">
        <v>0</v>
      </c>
      <c r="E55" s="48" t="s">
        <v>18</v>
      </c>
      <c r="F55" s="48" t="str">
        <f>B5</f>
        <v>Hat</v>
      </c>
      <c r="G55" s="48"/>
      <c r="H55" s="48"/>
      <c r="I55" s="48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s="41" customFormat="1" ht="24" customHeight="1">
      <c r="A56" s="2"/>
      <c r="B56" s="51" t="s">
        <v>19</v>
      </c>
      <c r="C56" s="51"/>
      <c r="D56" s="48">
        <v>1</v>
      </c>
      <c r="E56" s="48" t="s">
        <v>20</v>
      </c>
      <c r="F56" s="48" t="str">
        <f>C5</f>
        <v>Mask</v>
      </c>
      <c r="G56" s="48"/>
      <c r="H56" s="48"/>
      <c r="I56" s="48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41" customFormat="1" ht="23.25" customHeight="1">
      <c r="A57" s="2"/>
      <c r="B57" s="51" t="s">
        <v>21</v>
      </c>
      <c r="C57" s="51"/>
      <c r="D57" s="48">
        <v>2</v>
      </c>
      <c r="E57" s="48" t="s">
        <v>22</v>
      </c>
      <c r="F57" s="48" t="str">
        <f>D5</f>
        <v>Surgical Scrub</v>
      </c>
      <c r="G57" s="48"/>
      <c r="H57" s="48"/>
      <c r="I57" s="48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s="41" customFormat="1" ht="20.25" customHeight="1">
      <c r="A58" s="2"/>
      <c r="B58" s="49"/>
      <c r="C58" s="48"/>
      <c r="D58" s="48"/>
      <c r="E58" s="48" t="s">
        <v>23</v>
      </c>
      <c r="F58" s="48" t="str">
        <f>E5</f>
        <v>Sterile gloves</v>
      </c>
      <c r="G58" s="48"/>
      <c r="H58" s="48"/>
      <c r="I58" s="48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41" customFormat="1" ht="23.25" customHeight="1">
      <c r="A59" s="2"/>
      <c r="B59" s="48"/>
      <c r="C59" s="48"/>
      <c r="D59" s="48"/>
      <c r="E59" s="48" t="s">
        <v>24</v>
      </c>
      <c r="F59" s="48" t="str">
        <f>F5</f>
        <v>Sterile gown</v>
      </c>
      <c r="G59" s="48"/>
      <c r="H59" s="48"/>
      <c r="I59" s="48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s="41" customFormat="1" ht="15" customHeight="1">
      <c r="A60" s="2"/>
      <c r="B60" s="48"/>
      <c r="C60" s="48"/>
      <c r="D60" s="48"/>
      <c r="E60" s="48" t="s">
        <v>25</v>
      </c>
      <c r="F60" s="48" t="str">
        <f>G5</f>
        <v>Skin prep ≥0.5% CHG+ 70% alcohol</v>
      </c>
      <c r="G60" s="48"/>
      <c r="H60" s="48"/>
      <c r="I60" s="48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s="41" customFormat="1" ht="12" customHeight="1">
      <c r="A61" s="2"/>
      <c r="B61" s="48"/>
      <c r="C61" s="48"/>
      <c r="D61" s="48"/>
      <c r="E61" s="48" t="s">
        <v>26</v>
      </c>
      <c r="F61" s="48" t="str">
        <f>H5</f>
        <v>Sterile drape over entire patient </v>
      </c>
      <c r="G61" s="48"/>
      <c r="H61" s="48"/>
      <c r="I61" s="48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s="41" customFormat="1" ht="15" customHeight="1">
      <c r="A62" s="2"/>
      <c r="B62" s="48"/>
      <c r="C62" s="48"/>
      <c r="D62" s="48"/>
      <c r="E62" s="48" t="s">
        <v>27</v>
      </c>
      <c r="F62" s="48" t="str">
        <f>I5</f>
        <v>Sterile technique maintained</v>
      </c>
      <c r="G62" s="48"/>
      <c r="H62" s="48"/>
      <c r="I62" s="48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1:255" ht="15" customHeight="1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1:255" ht="18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1:255" ht="18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1:255" ht="18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1:255" ht="18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1:255" ht="18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1:255" ht="18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1:255" ht="18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1:255" ht="18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1:255" ht="18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1:255" ht="18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1:255" ht="18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1:255" ht="18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1:255" ht="18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1:255" ht="18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</row>
    <row r="78" spans="11:255" ht="18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1:255" ht="18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1:255" ht="18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1:255" ht="18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1:255" ht="18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1:255" ht="18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1:255" ht="18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1:255" ht="18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1:255" ht="18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1:255" ht="18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1:255" ht="18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1:255" ht="18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1:255" ht="18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1:255" ht="18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1:255" ht="18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1:255" ht="18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1:255" ht="18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1:255" ht="18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1:255" ht="18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1:255" ht="18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1:255" ht="18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1:255" ht="18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1:255" ht="18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1:255" ht="18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1:255" ht="18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1:255" ht="18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1:255" ht="18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1:255" ht="18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1:255" ht="18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1:255" ht="18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1:255" ht="18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1:255" ht="18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1:255" ht="18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1:255" ht="18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1:255" ht="18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1:255" ht="18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1:255" ht="18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1:255" ht="18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1:255" ht="18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1:255" ht="18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1:255" ht="18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1:255" ht="18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1:255" ht="18"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1:255" ht="18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1:255" ht="18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1:255" ht="18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1:255" ht="18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1:255" ht="18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1:255" ht="18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1:255" ht="18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1:255" ht="18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1:255" ht="18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1:255" ht="18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1:255" ht="18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1:255" ht="18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1:255" ht="18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1:255" ht="18"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1:255" ht="18"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1:255" ht="18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1:255" ht="18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1:255" ht="18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1:255" ht="18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1:255" ht="18"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1:255" ht="18"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1:255" ht="18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1:255" ht="18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1:255" ht="18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1:255" ht="18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1:255" ht="18"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1:255" ht="18"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1:255" ht="18"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1:255" ht="18"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1:255" ht="18"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1:255" ht="18"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1:255" ht="18"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1:255" ht="18"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1:255" ht="18"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1:255" ht="18"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1:255" ht="18"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1:255" ht="18"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1:255" ht="18"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1:255" ht="18"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1:255" ht="18"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1:255" ht="18"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1:255" ht="18"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1:255" ht="18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1:255" ht="18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1:255" ht="18"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1:255" ht="18"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1:255" ht="18"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1:255" ht="18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1:255" ht="18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1:255" ht="18"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1:255" ht="18"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1:255" ht="18"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1:255" ht="18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1:255" ht="18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1:255" ht="18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1:255" ht="18"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1:255" ht="18"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1:255" ht="18"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1:255" ht="18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1:255" ht="18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1:255" ht="18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1:255" ht="18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1:255" ht="18"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1:255" ht="18"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1:255" ht="18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1:255" ht="18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1:255" ht="18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1:255" ht="18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1:255" ht="18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1:255" ht="18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1:255" ht="18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1:255" ht="18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1:255" ht="18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1:255" ht="18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1:255" ht="18"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1:255" ht="18"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1:255" ht="18"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1:255" ht="18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1:255" ht="18"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1:255" ht="18"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1:255" ht="18"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1:255" ht="18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1:255" ht="18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1:255" ht="18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1:255" ht="18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1:255" ht="18"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1:255" ht="18"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1:255" ht="18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1:255" ht="18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1:255" ht="18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1:255" ht="18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1:255" ht="18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1:255" ht="18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1:255" ht="18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1:255" ht="18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1:255" ht="18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1:255" ht="18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1:255" ht="18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1:255" ht="18"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1:255" ht="18"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1:255" ht="18"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1:255" ht="18"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1:255" ht="18"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1:255" ht="18"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1:255" ht="18"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1:255" ht="18"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1:255" ht="18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1:255" ht="18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1:255" ht="18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1:255" ht="18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1:255" ht="18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1:255" ht="18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1:255" ht="18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1:255" ht="18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1:255" ht="18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1:255" ht="18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1:255" ht="18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1:255" ht="18"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1:255" ht="18"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1:255" ht="18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1:255" ht="18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1:255" ht="18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1:255" ht="18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1:255" ht="18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1:255" ht="18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1:255" ht="18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1:255" ht="18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1:255" ht="18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1:255" ht="18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1:255" ht="18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1:255" ht="18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1:255" ht="18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1:255" ht="18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1:255" ht="18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1:255" ht="18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1:255" ht="18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1:255" ht="18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1:255" ht="18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1:255" ht="18"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1:255" ht="18"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1:255" ht="18"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1:255" ht="18"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1:255" ht="18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1:255" ht="18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1:255" ht="18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1:255" ht="18"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1:255" ht="18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1:255" ht="18"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1:255" ht="18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1:255" ht="18"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1:255" ht="18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1:255" ht="18"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1:255" ht="18"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1:255" ht="18"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1:255" ht="18"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1:255" ht="18"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1:255" ht="18"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1:255" ht="18"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1:255" ht="18"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1:255" ht="18"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1:255" ht="18"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1:255" ht="18"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1:255" ht="18"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1:255" ht="18"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1:255" ht="18"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1:255" ht="18"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1:255" ht="18"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1:255" ht="18"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1:255" ht="18"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1:255" ht="18"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1:255" ht="18"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1:255" ht="18"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1:255" ht="18"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1:255" ht="18"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1:255" ht="18"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1:255" ht="18"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1:255" ht="18"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1:255" ht="18"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1:255" ht="18"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1:255" ht="18"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1:255" ht="18"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1:255" ht="18"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1:255" ht="18"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1:255" ht="18"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1:255" ht="18"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1:255" ht="18"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1:255" ht="18"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1:255" ht="18"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1:255" ht="18"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1:255" ht="18"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1:255" ht="18"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1:255" ht="18"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1:255" ht="18"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1:255" ht="18"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1:255" ht="18"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1:255" ht="18"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1:255" ht="18"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1:255" ht="18"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1:255" ht="18"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1:255" ht="18"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1:255" ht="18"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1:255" ht="18"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1:255" ht="18"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1:255" ht="18"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1:255" ht="18"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1:255" ht="18"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1:255" ht="18"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1:255" ht="18"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1:255" ht="18"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1:255" ht="18"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1:255" ht="18"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1:255" ht="18"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1:255" ht="18"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1:255" ht="18"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1:255" ht="18"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1:255" ht="18"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1:255" ht="18"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1:255" ht="18"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1:255" ht="18"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1:255" ht="18"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1:255" ht="18"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1:255" ht="18"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1:255" ht="18"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1:255" ht="18"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1:255" ht="18"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1:255" ht="18"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1:255" ht="18"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1:255" ht="18"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1:255" ht="18"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1:255" ht="18"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1:255" ht="18"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1:255" ht="18"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1:255" ht="18"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1:255" ht="18"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1:255" ht="18"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1:255" ht="18"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1:255" ht="18"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1:255" ht="18"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1:255" ht="18"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1:255" ht="18"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1:255" ht="18"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1:255" ht="18"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3" spans="11:255" ht="18"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</row>
    <row r="364" spans="11:255" ht="18"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</row>
    <row r="365" spans="11:255" ht="18"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</row>
    <row r="366" spans="11:255" ht="18"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</row>
    <row r="367" spans="11:255" ht="18"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</row>
    <row r="368" spans="11:255" ht="18"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69" spans="11:255" ht="18"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</row>
    <row r="370" spans="11:255" ht="18"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</row>
    <row r="371" spans="11:255" ht="18"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</row>
    <row r="372" spans="11:255" ht="18"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</row>
    <row r="373" spans="11:255" ht="18"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</row>
    <row r="374" spans="11:255" ht="18"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</row>
    <row r="375" spans="11:255" ht="18"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</row>
    <row r="376" spans="11:255" ht="18"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7" spans="11:255" ht="18"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</row>
    <row r="378" spans="11:255" ht="18"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</row>
    <row r="379" spans="11:255" ht="18"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</row>
    <row r="380" spans="11:255" ht="18"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</row>
    <row r="381" spans="11:255" ht="18"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</row>
    <row r="382" spans="11:255" ht="18"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</row>
    <row r="383" spans="11:255" ht="18"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</row>
    <row r="384" spans="11:255" ht="18"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</row>
    <row r="385" spans="11:255" ht="18"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</row>
    <row r="386" spans="11:255" ht="18"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</row>
    <row r="387" spans="11:255" ht="18"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</row>
    <row r="388" spans="11:255" ht="18"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</row>
    <row r="389" spans="11:255" ht="18"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</row>
    <row r="390" spans="11:255" ht="18"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</row>
    <row r="391" spans="11:255" ht="18"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</row>
    <row r="392" spans="11:255" ht="18"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</row>
    <row r="393" spans="11:255" ht="18"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</row>
    <row r="394" spans="11:255" ht="18"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</row>
    <row r="395" spans="11:255" ht="18"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</row>
    <row r="396" spans="11:255" ht="18"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</row>
    <row r="397" spans="11:255" ht="18"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</row>
    <row r="398" spans="11:255" ht="18"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</row>
    <row r="399" spans="11:255" ht="18"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0" spans="11:255" ht="18"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</row>
    <row r="401" spans="11:255" ht="18"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</row>
    <row r="402" spans="11:255" ht="18"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</row>
    <row r="403" spans="11:255" ht="18"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</row>
    <row r="404" spans="11:255" ht="18"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</row>
    <row r="405" spans="11:255" ht="18"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</row>
    <row r="406" spans="11:255" ht="18"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</row>
    <row r="407" spans="11:255" ht="18"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</row>
    <row r="408" spans="11:255" ht="18"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</row>
    <row r="409" spans="11:255" ht="18"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</row>
    <row r="410" spans="11:255" ht="18"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</row>
    <row r="411" spans="11:255" ht="18"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</row>
    <row r="412" spans="11:255" ht="18"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</row>
    <row r="413" spans="11:255" ht="18"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</row>
    <row r="414" spans="11:255" ht="18"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</row>
    <row r="415" spans="11:255" ht="18"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</row>
    <row r="416" spans="11:255" ht="18"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</row>
    <row r="417" spans="11:255" ht="18"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</row>
    <row r="418" spans="11:255" ht="18"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</row>
    <row r="419" spans="11:255" ht="18"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</row>
    <row r="420" spans="11:255" ht="18"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</row>
    <row r="421" spans="11:255" ht="18"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</row>
    <row r="422" spans="11:255" ht="18"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</row>
    <row r="423" spans="11:255" ht="18"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</row>
    <row r="424" spans="11:255" ht="18"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</row>
    <row r="425" spans="11:255" ht="18"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</row>
    <row r="426" spans="11:255" ht="18"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</row>
    <row r="427" spans="11:255" ht="18"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</row>
    <row r="428" spans="11:255" ht="18"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</row>
    <row r="429" spans="11:255" ht="18"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</row>
    <row r="430" spans="11:255" ht="18"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</row>
    <row r="431" spans="11:255" ht="18"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</row>
    <row r="432" spans="11:255" ht="18"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</row>
    <row r="433" spans="11:255" ht="18"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</row>
    <row r="434" spans="11:255" ht="18"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</row>
    <row r="435" spans="11:255" ht="18"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</row>
    <row r="436" spans="11:255" ht="18"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</row>
    <row r="437" spans="11:255" ht="18"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</row>
    <row r="438" spans="11:255" ht="18"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</row>
    <row r="439" spans="11:255" ht="18"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</row>
    <row r="440" spans="11:255" ht="18"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</row>
    <row r="441" spans="11:255" ht="18"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</row>
    <row r="442" spans="11:255" ht="18"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</row>
    <row r="443" spans="11:255" ht="18"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</row>
    <row r="444" spans="11:255" ht="18"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</row>
    <row r="445" spans="11:255" ht="18"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</row>
    <row r="446" spans="11:255" ht="18"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</row>
    <row r="447" spans="11:255" ht="18"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</row>
    <row r="448" spans="11:255" ht="18"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</row>
    <row r="449" spans="11:255" ht="18"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</row>
    <row r="450" spans="11:255" ht="18"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</row>
    <row r="451" spans="11:255" ht="18"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</row>
    <row r="452" spans="11:255" ht="18"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</row>
    <row r="453" spans="11:255" ht="18"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</row>
    <row r="454" spans="11:255" ht="18"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</row>
    <row r="455" spans="11:255" ht="18"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</row>
    <row r="456" spans="11:255" ht="18"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</row>
    <row r="457" spans="11:255" ht="18"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</row>
    <row r="458" spans="11:255" ht="18"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</row>
    <row r="459" spans="11:255" ht="18"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</row>
    <row r="460" spans="11:255" ht="18"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</row>
    <row r="461" spans="11:255" ht="18"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</row>
    <row r="462" spans="11:255" ht="18"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</row>
    <row r="463" spans="11:255" ht="18"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</row>
    <row r="464" spans="11:255" ht="18"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</row>
    <row r="465" spans="11:255" ht="18"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</row>
    <row r="466" spans="11:255" ht="18"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</row>
    <row r="467" spans="11:255" ht="18"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</row>
    <row r="468" spans="11:255" ht="18"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</row>
    <row r="469" spans="11:255" ht="18"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</row>
    <row r="470" spans="11:255" ht="18"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</row>
    <row r="471" spans="11:255" ht="18"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</row>
    <row r="472" spans="11:255" ht="18"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</row>
    <row r="473" spans="11:255" ht="18"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</row>
    <row r="474" spans="11:255" ht="18"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</row>
    <row r="475" spans="11:255" ht="18"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</row>
    <row r="476" spans="11:255" ht="18"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</row>
    <row r="477" spans="11:255" ht="18"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</row>
    <row r="478" spans="11:255" ht="18"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</row>
    <row r="479" spans="11:255" ht="18"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</row>
    <row r="480" spans="11:255" ht="18"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</row>
    <row r="481" spans="11:255" ht="18"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</row>
    <row r="482" spans="11:255" ht="18"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</row>
    <row r="483" spans="11:255" ht="18"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</row>
    <row r="484" spans="11:255" ht="18"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</row>
    <row r="485" spans="11:255" ht="18"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</row>
    <row r="486" spans="11:255" ht="18"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</row>
    <row r="487" spans="11:255" ht="18"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</row>
    <row r="488" spans="11:255" ht="18"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</row>
    <row r="489" spans="11:255" ht="18"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</row>
    <row r="490" spans="11:255" ht="18"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</row>
    <row r="491" spans="11:255" ht="18"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</row>
    <row r="492" spans="11:255" ht="18"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</row>
    <row r="493" spans="11:255" ht="18"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</row>
    <row r="494" spans="11:255" ht="18"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</row>
    <row r="495" spans="11:255" ht="18"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</row>
    <row r="496" spans="11:255" ht="18"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</row>
    <row r="497" spans="11:255" ht="18"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</row>
    <row r="498" spans="11:255" ht="18"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</row>
    <row r="499" spans="11:255" ht="18"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</row>
    <row r="500" spans="11:255" ht="18"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</row>
    <row r="501" spans="11:255" ht="18"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</row>
    <row r="502" spans="11:255" ht="18"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</row>
    <row r="503" spans="11:255" ht="18"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</row>
    <row r="504" spans="11:255" ht="18"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</row>
    <row r="505" spans="11:255" ht="18"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</row>
    <row r="506" spans="11:255" ht="18"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</row>
    <row r="507" spans="11:255" ht="18"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</row>
    <row r="508" spans="11:255" ht="18"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</row>
    <row r="509" spans="11:255" ht="18"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</row>
    <row r="510" spans="11:255" ht="18"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</row>
    <row r="511" spans="11:255" ht="18"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</row>
    <row r="512" spans="11:255" ht="18"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</row>
    <row r="513" spans="11:255" ht="18"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</row>
    <row r="514" spans="11:255" ht="18"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</row>
    <row r="515" spans="11:255" ht="18"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</row>
    <row r="516" spans="11:255" ht="18"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</row>
    <row r="517" spans="11:255" ht="18"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</row>
    <row r="518" spans="11:255" ht="18"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</row>
    <row r="519" spans="11:255" ht="18"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</row>
    <row r="520" spans="11:255" ht="18"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</row>
    <row r="521" spans="11:255" ht="18"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</row>
    <row r="522" spans="11:255" ht="18"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</row>
    <row r="523" spans="11:255" ht="18"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</row>
    <row r="524" spans="11:255" ht="18"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</row>
    <row r="525" spans="11:255" ht="18"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</row>
    <row r="526" spans="11:255" ht="18"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</row>
    <row r="527" spans="11:255" ht="18"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</row>
    <row r="528" spans="11:255" ht="18"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</row>
    <row r="529" spans="11:255" ht="18"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</row>
    <row r="530" spans="11:255" ht="18"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</row>
    <row r="531" spans="11:255" ht="18"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</row>
    <row r="532" spans="11:255" ht="18"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</row>
    <row r="533" spans="11:255" ht="18"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</row>
    <row r="534" spans="11:255" ht="18"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</row>
    <row r="535" spans="11:255" ht="18"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</row>
    <row r="536" spans="11:255" ht="18"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</row>
    <row r="537" spans="11:255" ht="18"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</row>
    <row r="538" spans="11:255" ht="18"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</row>
    <row r="539" spans="11:255" ht="18"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</row>
    <row r="540" spans="11:255" ht="18"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</row>
    <row r="541" spans="11:255" ht="18"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</row>
    <row r="542" spans="11:255" ht="18"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</row>
    <row r="543" spans="11:255" ht="18"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</row>
    <row r="544" spans="11:255" ht="18"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</row>
    <row r="545" spans="11:255" ht="18"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</row>
    <row r="546" spans="11:255" ht="18"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</row>
    <row r="547" spans="11:255" ht="18"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</row>
    <row r="548" spans="11:255" ht="18"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</row>
    <row r="549" spans="11:255" ht="18"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</row>
    <row r="550" spans="11:255" ht="18"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</row>
    <row r="551" spans="11:255" ht="18"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</row>
    <row r="552" spans="11:255" ht="18"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</row>
    <row r="553" spans="11:255" ht="18"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</row>
    <row r="554" spans="11:255" ht="18"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</row>
    <row r="555" spans="11:255" ht="18"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</row>
    <row r="556" spans="11:255" ht="18"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</row>
    <row r="557" spans="11:255" ht="18"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</row>
    <row r="558" spans="11:255" ht="18"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</row>
    <row r="559" spans="11:255" ht="18"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</row>
    <row r="560" spans="11:255" ht="18"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</row>
    <row r="561" spans="11:255" ht="18"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</row>
    <row r="562" spans="11:255" ht="18"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</row>
    <row r="563" spans="11:255" ht="18"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</row>
    <row r="564" spans="11:255" ht="18"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</row>
    <row r="565" spans="11:255" ht="18"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</row>
    <row r="566" spans="11:255" ht="18"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</row>
    <row r="567" spans="11:255" ht="18"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</row>
    <row r="568" spans="11:255" ht="18"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</row>
    <row r="569" spans="11:255" ht="18"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</row>
    <row r="570" spans="11:255" ht="18"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</row>
    <row r="571" spans="11:255" ht="18"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</row>
    <row r="572" spans="11:255" ht="18"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</row>
    <row r="573" spans="11:255" ht="18"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</row>
    <row r="574" spans="11:255" ht="18"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</row>
    <row r="575" spans="11:255" ht="18"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</row>
    <row r="576" spans="11:255" ht="18"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</row>
    <row r="577" spans="11:255" ht="18"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</row>
    <row r="578" spans="11:255" ht="18"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</row>
    <row r="579" spans="11:255" ht="18"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</row>
    <row r="580" spans="11:255" ht="18"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</row>
    <row r="581" spans="11:255" ht="18"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</row>
    <row r="582" spans="11:255" ht="18"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</row>
    <row r="583" spans="11:255" ht="18"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</row>
    <row r="584" spans="11:255" ht="18"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</row>
    <row r="585" spans="11:255" ht="18"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</row>
    <row r="586" spans="11:255" ht="18"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</row>
    <row r="587" spans="11:255" ht="18"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</row>
    <row r="588" spans="11:255" ht="18"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</row>
    <row r="589" spans="11:255" ht="18"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</row>
    <row r="590" spans="11:255" ht="18"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</row>
    <row r="591" spans="11:255" ht="18"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</row>
    <row r="592" spans="11:255" ht="18"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</row>
    <row r="593" spans="11:255" ht="18"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</row>
    <row r="594" spans="11:255" ht="18"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</row>
    <row r="595" spans="11:255" ht="18"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</row>
    <row r="596" spans="11:255" ht="18"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</row>
    <row r="597" spans="11:255" ht="18"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</row>
    <row r="598" spans="11:255" ht="18"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</row>
    <row r="599" spans="11:255" ht="18"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</row>
    <row r="600" spans="11:255" ht="18"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</row>
    <row r="601" spans="11:255" ht="18"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</row>
    <row r="602" spans="11:255" ht="18"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</row>
    <row r="603" spans="11:255" ht="18"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</row>
    <row r="604" spans="11:255" ht="18"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</row>
    <row r="605" spans="11:255" ht="18"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</row>
    <row r="606" spans="11:255" ht="18"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</row>
    <row r="607" spans="11:255" ht="18"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</row>
    <row r="608" spans="11:255" ht="18"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</row>
    <row r="609" spans="11:255" ht="18"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0" spans="11:255" ht="18"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</row>
    <row r="611" spans="11:255" ht="18"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</row>
    <row r="612" spans="11:255" ht="18"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</row>
    <row r="613" spans="11:255" ht="18"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</row>
    <row r="614" spans="11:255" ht="18"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</row>
    <row r="615" spans="11:255" ht="18"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</row>
    <row r="616" spans="11:255" ht="18"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</row>
    <row r="617" spans="11:255" ht="18"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</row>
    <row r="618" spans="11:255" ht="18"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</row>
    <row r="619" spans="11:255" ht="18"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</row>
    <row r="620" spans="11:255" ht="18"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</row>
    <row r="621" spans="11:255" ht="18"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</row>
    <row r="622" spans="11:255" ht="18"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</row>
    <row r="623" spans="11:255" ht="18"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</row>
    <row r="624" spans="11:255" ht="18"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</row>
    <row r="625" spans="11:255" ht="18"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</row>
    <row r="626" spans="11:255" ht="18"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</row>
    <row r="627" spans="11:255" ht="18"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</row>
    <row r="628" spans="11:255" ht="18"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</row>
    <row r="629" spans="11:255" ht="18"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</row>
    <row r="630" spans="11:255" ht="18"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</row>
    <row r="631" spans="11:255" ht="18"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</row>
    <row r="632" spans="11:255" ht="18"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</row>
    <row r="633" spans="11:255" ht="18"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</row>
    <row r="634" spans="11:255" ht="18"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</row>
    <row r="635" spans="11:255" ht="18"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</row>
    <row r="636" spans="11:255" ht="18"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</row>
    <row r="637" spans="11:255" ht="18"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</row>
    <row r="638" spans="11:255" ht="18"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</row>
    <row r="639" spans="11:255" ht="18"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</row>
    <row r="640" spans="11:255" ht="18"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</row>
    <row r="641" spans="11:255" ht="18"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</row>
    <row r="642" spans="11:255" ht="18"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</row>
    <row r="643" spans="11:255" ht="18"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</row>
    <row r="644" spans="11:255" ht="18"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</row>
    <row r="645" spans="11:255" ht="18"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</row>
    <row r="646" spans="11:255" ht="18"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1:255" ht="18"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</row>
    <row r="648" spans="11:255" ht="18"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</row>
    <row r="649" spans="11:255" ht="18"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</row>
    <row r="650" spans="11:255" ht="18"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</row>
    <row r="651" spans="11:255" ht="18"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</row>
    <row r="652" spans="11:255" ht="18"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</row>
    <row r="653" spans="11:255" ht="18"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</row>
    <row r="654" spans="11:255" ht="18"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</row>
    <row r="655" spans="11:255" ht="18"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</row>
    <row r="656" spans="11:255" ht="18"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</row>
    <row r="657" spans="11:255" ht="18"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</row>
    <row r="658" spans="11:255" ht="18"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</row>
    <row r="659" spans="11:255" ht="18"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</row>
    <row r="660" spans="11:255" ht="18"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</row>
    <row r="661" spans="11:255" ht="18"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</row>
    <row r="662" spans="11:255" ht="18"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</row>
    <row r="663" spans="11:255" ht="18"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</row>
    <row r="664" spans="11:255" ht="18"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</row>
    <row r="665" spans="11:255" ht="18"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</row>
    <row r="666" spans="11:255" ht="18"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</row>
    <row r="667" spans="11:255" ht="18"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</row>
    <row r="668" spans="11:255" ht="18"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</row>
    <row r="669" spans="11:255" ht="18"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</row>
    <row r="670" spans="11:255" ht="18"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</row>
    <row r="671" spans="11:255" ht="18"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</row>
    <row r="672" spans="11:255" ht="18"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1:255" ht="18"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</row>
    <row r="674" spans="11:255" ht="18"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</row>
    <row r="675" spans="11:255" ht="18"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</row>
    <row r="676" spans="11:255" ht="18"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</row>
    <row r="677" spans="11:255" ht="18"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</row>
    <row r="678" spans="11:255" ht="18"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</row>
    <row r="679" spans="11:255" ht="18"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</row>
    <row r="680" spans="11:255" ht="18"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</row>
    <row r="681" spans="11:255" ht="18"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</row>
    <row r="682" spans="11:255" ht="18"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</row>
    <row r="683" spans="11:255" ht="18"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</row>
    <row r="684" spans="11:255" ht="18"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</row>
    <row r="685" spans="11:255" ht="18"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6" spans="11:255" ht="18"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</row>
    <row r="687" spans="11:255" ht="18"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</row>
    <row r="688" spans="11:255" ht="18"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</row>
    <row r="689" spans="11:255" ht="18"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</row>
    <row r="690" spans="11:255" ht="18"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</row>
    <row r="691" spans="11:255" ht="18"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</row>
    <row r="692" spans="11:255" ht="18"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</row>
    <row r="693" spans="11:255" ht="18"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</row>
    <row r="694" spans="11:255" ht="18"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</row>
    <row r="695" spans="11:255" ht="18"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</row>
    <row r="696" spans="11:255" ht="18"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</row>
    <row r="697" spans="11:255" ht="18"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</row>
    <row r="698" spans="11:255" ht="18"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</row>
    <row r="699" spans="11:255" ht="18"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</row>
    <row r="700" spans="11:255" ht="18"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</row>
    <row r="701" spans="11:255" ht="18"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</row>
    <row r="702" spans="11:255" ht="18"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</row>
    <row r="703" spans="11:255" ht="18"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</row>
    <row r="704" spans="11:255" ht="18"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</row>
    <row r="705" spans="11:255" ht="18"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</row>
    <row r="706" spans="11:255" ht="18"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</row>
    <row r="707" spans="11:255" ht="18"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</row>
    <row r="708" spans="11:255" ht="18"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</row>
    <row r="709" spans="11:255" ht="18"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</row>
    <row r="710" spans="11:255" ht="18"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</row>
    <row r="711" spans="11:255" ht="18"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</row>
    <row r="712" spans="11:255" ht="18"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</row>
    <row r="713" spans="11:255" ht="18"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</row>
    <row r="714" spans="11:255" ht="18"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</row>
    <row r="715" spans="11:255" ht="18"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</row>
    <row r="716" spans="11:255" ht="18"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</row>
    <row r="717" spans="11:255" ht="18"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</row>
    <row r="718" spans="11:255" ht="18"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</row>
    <row r="719" spans="11:255" ht="18"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</row>
    <row r="720" spans="11:255" ht="18"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</row>
    <row r="721" spans="11:255" ht="18"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</row>
    <row r="722" spans="11:255" ht="18"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</row>
    <row r="723" spans="11:255" ht="18"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</row>
    <row r="724" spans="11:255" ht="18"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</row>
    <row r="725" spans="11:255" ht="18"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</row>
    <row r="726" spans="11:255" ht="18"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</row>
    <row r="727" spans="11:255" ht="18"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</row>
    <row r="728" spans="11:255" ht="18"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</row>
    <row r="729" spans="11:255" ht="18"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</row>
    <row r="730" spans="11:255" ht="18"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</row>
    <row r="731" spans="11:255" ht="18"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</row>
    <row r="732" spans="11:255" ht="18"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</row>
    <row r="733" spans="11:255" ht="18"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</row>
    <row r="734" spans="11:255" ht="18"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</row>
    <row r="735" spans="11:255" ht="18"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</row>
    <row r="736" spans="11:255" ht="18"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</row>
    <row r="737" spans="11:255" ht="18"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</row>
    <row r="738" spans="11:255" ht="18"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</row>
    <row r="739" spans="11:255" ht="18"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</row>
    <row r="740" spans="11:255" ht="18"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</row>
    <row r="741" spans="11:255" ht="18"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</row>
    <row r="742" spans="11:255" ht="18"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</row>
    <row r="743" spans="11:255" ht="18"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</row>
    <row r="744" spans="11:255" ht="18"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</row>
    <row r="745" spans="11:255" ht="18"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</row>
    <row r="746" spans="11:255" ht="18"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</row>
    <row r="747" spans="11:255" ht="18"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</row>
    <row r="748" spans="11:255" ht="18"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</row>
    <row r="749" spans="11:255" ht="18"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</row>
    <row r="750" spans="11:255" ht="18"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</row>
    <row r="751" spans="11:255" ht="18"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</row>
    <row r="752" spans="11:255" ht="18"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</row>
    <row r="753" spans="11:255" ht="18"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</row>
    <row r="754" spans="11:255" ht="18"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</row>
    <row r="755" spans="11:255" ht="18"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</row>
    <row r="756" spans="11:255" ht="18"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</row>
    <row r="757" spans="11:255" ht="18"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</row>
    <row r="758" spans="11:255" ht="18"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</row>
    <row r="759" spans="11:255" ht="18"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</row>
    <row r="760" spans="11:255" ht="18"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</row>
    <row r="761" spans="11:255" ht="18"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</row>
    <row r="762" spans="11:255" ht="18"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</row>
    <row r="763" spans="11:255" ht="18"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</row>
    <row r="764" spans="11:255" ht="18"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</row>
    <row r="765" spans="11:255" ht="18"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</row>
    <row r="766" spans="11:255" ht="18"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</row>
    <row r="767" spans="11:255" ht="18"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</row>
    <row r="768" spans="11:255" ht="18"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</row>
    <row r="769" spans="11:255" ht="18"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</row>
  </sheetData>
  <sheetProtection/>
  <mergeCells count="10">
    <mergeCell ref="B54:D54"/>
    <mergeCell ref="B55:C55"/>
    <mergeCell ref="B56:C56"/>
    <mergeCell ref="B57:C57"/>
    <mergeCell ref="A1:J1"/>
    <mergeCell ref="B2:J2"/>
    <mergeCell ref="A3:J3"/>
    <mergeCell ref="A4:A5"/>
    <mergeCell ref="B4:I4"/>
    <mergeCell ref="J4:J5"/>
  </mergeCells>
  <conditionalFormatting sqref="A3">
    <cfRule type="expression" priority="3" dxfId="3" stopIfTrue="1">
      <formula>ISERROR(Sheet1!B38)</formula>
    </cfRule>
  </conditionalFormatting>
  <conditionalFormatting sqref="J36 J34 J6:J31">
    <cfRule type="expression" priority="2" dxfId="4" stopIfTrue="1">
      <formula>ISERROR(Sheet1!J6)</formula>
    </cfRule>
  </conditionalFormatting>
  <conditionalFormatting sqref="B37:J38">
    <cfRule type="expression" priority="1" dxfId="3" stopIfTrue="1">
      <formula>ISERROR(Sheet1!B37)</formula>
    </cfRule>
  </conditionalFormatting>
  <dataValidations count="5">
    <dataValidation type="whole" allowBlank="1" showInputMessage="1" showErrorMessage="1" promptTitle="Categories" prompt="1=Element performed&#10;0=Element not performed&#10;" errorTitle="Title: Only two values allowed" error="1 for done, 0 for not done" sqref="B6:I25">
      <formula1>0</formula1>
      <formula2>1</formula2>
    </dataValidation>
    <dataValidation type="whole" allowBlank="1" showInputMessage="1" showErrorMessage="1" promptTitle="Categories" prompt="2=local exclusion&#10;1=done&#10;0=not done" errorTitle="Only 3 values allowed" error="Enter 2 for Local Exclusion, 1 for done, 0 for not done&#10;" sqref="B26:F31">
      <formula1>0</formula1>
      <formula2>2</formula2>
    </dataValidation>
    <dataValidation type="whole" allowBlank="1" showInputMessage="1" showErrorMessage="1" prompt="No need for data in these cells" sqref="G26:I31">
      <formula1>0</formula1>
      <formula2>2</formula2>
    </dataValidation>
    <dataValidation allowBlank="1" showErrorMessage="1" prompt="No need for data in these cells" sqref="G5:I5"/>
    <dataValidation allowBlank="1" showErrorMessage="1" sqref="J4"/>
  </dataValidations>
  <printOptions/>
  <pageMargins left="0.7" right="0.7" top="0.75" bottom="0.75" header="0.3" footer="0.3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ANZICS Central Line Insertion Compliance Calculator</dc:title>
  <dc:subject/>
  <dc:creator>Your User Name</dc:creator>
  <cp:keywords/>
  <dc:description/>
  <cp:lastModifiedBy>Jennifer Holmes</cp:lastModifiedBy>
  <dcterms:created xsi:type="dcterms:W3CDTF">2011-03-28T05:12:18Z</dcterms:created>
  <dcterms:modified xsi:type="dcterms:W3CDTF">2012-06-27T01:29:20Z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RE doc tt">
    <vt:lpwstr/>
  </property>
  <property fmtid="{D5CDD505-2E9C-101B-9397-08002B2CF9AE}" pid="4" name="Document ty">
    <vt:lpwstr>12;#Guidelines</vt:lpwstr>
  </property>
  <property fmtid="{D5CDD505-2E9C-101B-9397-08002B2CF9AE}" pid="5" name="Top">
    <vt:lpwstr>12</vt:lpwstr>
  </property>
</Properties>
</file>