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28.png" ContentType="image/png"/>
  <Override PartName="/xl/media/image25.png" ContentType="image/png"/>
  <Override PartName="/xl/media/image23.jpeg" ContentType="image/jpeg"/>
  <Override PartName="/xl/media/image22.png" ContentType="image/png"/>
  <Override PartName="/xl/media/image24.png" ContentType="image/png"/>
  <Override PartName="/xl/media/image21.png" ContentType="image/png"/>
  <Override PartName="/xl/media/image20.png" ContentType="image/png"/>
  <Override PartName="/xl/media/image19.png" ContentType="image/png"/>
  <Override PartName="/xl/media/image16.jpeg" ContentType="image/jpeg"/>
  <Override PartName="/xl/media/image15.png" ContentType="image/png"/>
  <Override PartName="/xl/media/image17.png" ContentType="image/png"/>
  <Override PartName="/xl/media/image14.png" ContentType="image/png"/>
  <Override PartName="/xl/media/image10.png" ContentType="image/png"/>
  <Override PartName="/xl/media/image29.png" ContentType="image/png"/>
  <Override PartName="/xl/media/image26.jpeg" ContentType="image/jpeg"/>
  <Override PartName="/xl/media/image8.png" ContentType="image/png"/>
  <Override PartName="/xl/media/image27.jpeg" ContentType="image/jpeg"/>
  <Override PartName="/xl/media/image5.png" ContentType="image/png"/>
  <Override PartName="/xl/media/image18.png" ContentType="image/png"/>
  <Override PartName="/xl/media/image4.png" ContentType="image/png"/>
  <Override PartName="/xl/media/image7.png" ContentType="image/png"/>
  <Override PartName="/xl/media/image13.jpeg" ContentType="image/jpeg"/>
  <Override PartName="/xl/media/image12.jpeg" ContentType="image/jpeg"/>
  <Override PartName="/xl/media/image3.png" ContentType="image/png"/>
  <Override PartName="/xl/media/image9.jpeg" ContentType="image/jpeg"/>
  <Override PartName="/xl/media/image2.jpeg" ContentType="image/jpeg"/>
  <Override PartName="/xl/media/image6.png" ContentType="image/png"/>
  <Override PartName="/xl/media/image1.png" ContentType="image/png"/>
  <Override PartName="/xl/media/image11.png" ContentType="image/p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Settings" sheetId="1" state="visible" r:id="rId2"/>
    <sheet name="Inventory" sheetId="2" state="visible" r:id="rId3"/>
    <sheet name="Insurance" sheetId="3" state="visible" r:id="rId4"/>
    <sheet name="EULA" sheetId="4" state="visible" r:id="rId5"/>
  </sheets>
  <definedNames>
    <definedName function="false" hidden="false" localSheetId="2" name="_xlnm.Print_Area" vbProcedure="false">Insurance!$A$1:$K$18</definedName>
    <definedName function="false" hidden="false" name="category" vbProcedure="false">Settings!$A$5:$A$12</definedName>
    <definedName function="false" hidden="false" name="inventory" vbProcedure="false">Inventory!$A$6:$O$46</definedName>
    <definedName function="false" hidden="false" name="item" vbProcedure="false">Inventory!$A$6:$A$46</definedName>
    <definedName function="false" hidden="false" name="item_cond" vbProcedure="false">Settings!$A$33:$A$42</definedName>
    <definedName function="false" hidden="false" name="rooms" vbProcedure="false">Settings!$A$16:$A$29</definedName>
    <definedName function="false" hidden="false" localSheetId="2" name="_xlnm.Print_Area" vbProcedure="false">Insurance!$A$1:$K$18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<sst xmlns="http://schemas.openxmlformats.org/spreadsheetml/2006/main" count="175" uniqueCount="117">
  <si>
    <t>Settings</t>
  </si>
  <si>
    <t>CATEGORY</t>
  </si>
  <si>
    <t>Electronics</t>
  </si>
  <si>
    <t>Home Electrical</t>
  </si>
  <si>
    <t>Home Furniture</t>
  </si>
  <si>
    <t>Insert New Row Above</t>
  </si>
  <si>
    <t>ROOMS &amp; LOCATIONS</t>
  </si>
  <si>
    <t>Living Room</t>
  </si>
  <si>
    <t>Family Room</t>
  </si>
  <si>
    <t>Kitchen</t>
  </si>
  <si>
    <t>Master Bedroom</t>
  </si>
  <si>
    <t>Kids Bedroom 1</t>
  </si>
  <si>
    <t>Kids Bedroom 2</t>
  </si>
  <si>
    <t>Kids Game Room</t>
  </si>
  <si>
    <t>Utility</t>
  </si>
  <si>
    <t>Garage</t>
  </si>
  <si>
    <t>Summer House</t>
  </si>
  <si>
    <t>Home Office</t>
  </si>
  <si>
    <t>Car</t>
  </si>
  <si>
    <t>ITEM CONDITION</t>
  </si>
  <si>
    <t>New</t>
  </si>
  <si>
    <t>Used</t>
  </si>
  <si>
    <t>Refurbished</t>
  </si>
  <si>
    <t>Excellent</t>
  </si>
  <si>
    <t>Good/Excel.</t>
  </si>
  <si>
    <t>Good</t>
  </si>
  <si>
    <t>Average</t>
  </si>
  <si>
    <t>Poor</t>
  </si>
  <si>
    <t>HOME INVENTORY</t>
  </si>
  <si>
    <t>Item Description</t>
  </si>
  <si>
    <t>Room / Location</t>
  </si>
  <si>
    <t>Category</t>
  </si>
  <si>
    <t>Model</t>
  </si>
  <si>
    <t>Serial #</t>
  </si>
  <si>
    <t>Purchase
Date</t>
  </si>
  <si>
    <t>Store / Place</t>
  </si>
  <si>
    <t>Item 
Condition</t>
  </si>
  <si>
    <t>Price</t>
  </si>
  <si>
    <t>Proof of 
Purchase</t>
  </si>
  <si>
    <t>Warranty</t>
  </si>
  <si>
    <t>Warranty
Exp.</t>
  </si>
  <si>
    <t>Est. Present 
Value</t>
  </si>
  <si>
    <t>Insured</t>
  </si>
  <si>
    <t>Notes</t>
  </si>
  <si>
    <t>Samsung TV 50"</t>
  </si>
  <si>
    <t>(UE50F6400)</t>
  </si>
  <si>
    <t>UE5589410221</t>
  </si>
  <si>
    <t>Currys</t>
  </si>
  <si>
    <t>Yes</t>
  </si>
  <si>
    <t>5 Year</t>
  </si>
  <si>
    <t>Dell Laptop</t>
  </si>
  <si>
    <t>Precision M4600</t>
  </si>
  <si>
    <t>N/A</t>
  </si>
  <si>
    <t>Dell</t>
  </si>
  <si>
    <t>3 Year</t>
  </si>
  <si>
    <t>Macbook Pro</t>
  </si>
  <si>
    <t>Apple Store</t>
  </si>
  <si>
    <t>Samsung Comp Monitor</t>
  </si>
  <si>
    <t>CM 9450</t>
  </si>
  <si>
    <t>PC World</t>
  </si>
  <si>
    <t>Sat Nav Tom Tom</t>
  </si>
  <si>
    <t>TomTom Go</t>
  </si>
  <si>
    <t>Costco</t>
  </si>
  <si>
    <t>1 Year</t>
  </si>
  <si>
    <t>Kingsize Bed</t>
  </si>
  <si>
    <t>DFS Furniture</t>
  </si>
  <si>
    <t>10 Year</t>
  </si>
  <si>
    <t>NAME</t>
  </si>
  <si>
    <t>INSURANCE</t>
  </si>
  <si>
    <t>ADDRESS</t>
  </si>
  <si>
    <t>PHONE</t>
  </si>
  <si>
    <t>CONTACT</t>
  </si>
  <si>
    <t>E-MAIL</t>
  </si>
  <si>
    <t>POLICY NUM.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</si>
  <si>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</si>
  <si>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</si>
  <si>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</si>
  <si>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</si>
  <si>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</si>
  <si>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</si>
  <si>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</si>
  <si>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</si>
  <si>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</si>
  <si>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</si>
  <si>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</si>
  <si>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 val="true"/>
        <sz val="10"/>
        <color rgb="FFC00C00"/>
        <rFont val="Arial"/>
        <family val="2"/>
        <charset val="1"/>
      </rPr>
      <t xml:space="preserve">personal use or use within your family</t>
    </r>
    <r>
      <rPr>
        <b val="true"/>
        <sz val="10"/>
        <rFont val="Arial"/>
        <family val="2"/>
        <charset val="1"/>
      </rPr>
      <t xml:space="preserve">.</t>
    </r>
  </si>
  <si>
    <r>
      <t xml:space="preserve">You may customize this </t>
    </r>
    <r>
      <rPr>
        <b val="true"/>
        <sz val="10"/>
        <rFont val="Arial"/>
        <family val="2"/>
        <charset val="1"/>
      </rPr>
      <t xml:space="preserve">TEMPLATE</t>
    </r>
    <r>
      <rPr>
        <sz val="10"/>
        <rFont val="Arial"/>
        <family val="2"/>
        <charset val="1"/>
      </rPr>
      <t xml:space="preserve"> with you personal information and use for its intended purpose in personal calculations</t>
    </r>
  </si>
  <si>
    <t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</si>
  <si>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</si>
  <si>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</si>
  <si>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 val="true"/>
        <sz val="11"/>
        <color rgb="FFC00C00"/>
        <rFont val="Calibri"/>
        <family val="2"/>
        <charset val="1"/>
      </rPr>
      <t xml:space="preserve">SPREADSHEET123.COM</t>
    </r>
  </si>
  <si>
    <r>
      <t xml:space="preserve">You may not distribute this </t>
    </r>
    <r>
      <rPr>
        <b val="true"/>
        <sz val="11"/>
        <color rgb="FFC00C00"/>
        <rFont val="Calibri"/>
        <family val="2"/>
        <charset val="1"/>
      </rPr>
      <t xml:space="preserve">TEMPLATE</t>
    </r>
    <r>
      <rPr>
        <sz val="11"/>
        <color rgb="FFC00C00"/>
        <rFont val="Calibri"/>
        <family val="2"/>
        <charset val="1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</si>
  <si>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</si>
  <si>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</si>
  <si>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</si>
  <si>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>All title and copyrights in and to the Template, and any copies of the Template, are owned by Spreadsheet123.com. </t>
  </si>
  <si>
    <t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</si>
  <si>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</si>
  <si>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</si>
  <si>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</si>
  <si>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 val="true"/>
        <sz val="11"/>
        <rFont val="Calibri"/>
        <family val="2"/>
        <charset val="1"/>
      </rPr>
      <t xml:space="preserve">Spreadsheet123.com</t>
    </r>
    <r>
      <rPr>
        <sz val="11"/>
        <rFont val="Calibri"/>
        <family val="2"/>
        <charset val="1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</si>
  <si>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</si>
  <si>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</si>
  <si>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>SPREADSHEET123.COM MAKE NO REPRESENTATIONS </t>
  </si>
  <si>
    <t>ABOUT THE SUITABILITY OF THE TEMPLATES FOR ANY PURPOSE. ALL TEMPLATES ARE PROVIDED</t>
  </si>
  <si>
    <t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</si>
  <si>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</si>
  <si>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</si>
  <si>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</si>
  <si>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>INDIRECT OR CONSEQUENTIAL DAMAGES OR ANY DAMAGES WHATSOEVER RESULTING FROM LOSS </t>
  </si>
  <si>
    <t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</si>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</sst>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;@"/>
    <numFmt numFmtId="166" formatCode="_-* #,##0.00_-;\-* #,##0.00_-;_-* \-??_-;_-@_-"/>
    <numFmt numFmtId="167" formatCode="DD/MM/YYYY"/>
    <numFmt numFmtId="168" formatCode="0.00"/>
  </numFmts>
  <fonts count="2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8"/>
      <color rgb="FF244062"/>
      <name val="Arial"/>
      <family val="2"/>
      <charset val="1"/>
    </font>
    <font>
      <sz val="14"/>
      <color rgb="FFFFFFFF"/>
      <name val="Arial"/>
      <family val="2"/>
      <charset val="1"/>
    </font>
    <font>
      <sz val="10"/>
      <color rgb="FF404040"/>
      <name val="Arial"/>
      <family val="2"/>
      <charset val="1"/>
    </font>
    <font>
      <sz val="8"/>
      <color rgb="FF000000"/>
      <name val="Arial"/>
      <family val="2"/>
      <charset val="1"/>
    </font>
    <font>
      <sz val="22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9.5"/>
      <name val="Arial"/>
      <family val="2"/>
      <charset val="1"/>
    </font>
    <font>
      <sz val="9.5"/>
      <color rgb="FFFFFFFF"/>
      <name val="Arial"/>
      <family val="2"/>
      <charset val="1"/>
    </font>
    <font>
      <sz val="9"/>
      <name val="Arial"/>
      <family val="2"/>
      <charset val="1"/>
    </font>
    <font>
      <b val="true"/>
      <sz val="22"/>
      <color rgb="FF244062"/>
      <name val="Arial"/>
      <family val="2"/>
      <charset val="1"/>
    </font>
    <font>
      <sz val="18"/>
      <color rgb="FF244062"/>
      <name val="Arial"/>
      <family val="2"/>
      <charset val="1"/>
    </font>
    <font>
      <b val="true"/>
      <sz val="24"/>
      <color rgb="FFF2F2F2"/>
      <name val="Calibri"/>
      <family val="2"/>
      <charset val="1"/>
    </font>
    <font>
      <u val="single"/>
      <sz val="10"/>
      <color rgb="FF376092"/>
      <name val="Arial"/>
      <family val="2"/>
      <charset val="1"/>
    </font>
    <font>
      <u val="single"/>
      <sz val="10"/>
      <name val="Arial"/>
      <family val="2"/>
      <charset val="1"/>
    </font>
    <font>
      <sz val="11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0"/>
      <color rgb="FFC00C00"/>
      <name val="Arial"/>
      <family val="2"/>
      <charset val="1"/>
    </font>
    <font>
      <b val="true"/>
      <sz val="10"/>
      <name val="Arial"/>
      <family val="2"/>
      <charset val="1"/>
    </font>
    <font>
      <sz val="11"/>
      <color rgb="FFC00C00"/>
      <name val="Calibri"/>
      <family val="2"/>
      <charset val="1"/>
    </font>
    <font>
      <b val="true"/>
      <sz val="11"/>
      <color rgb="FFC00C00"/>
      <name val="Calibri"/>
      <family val="2"/>
      <charset val="1"/>
    </font>
    <font>
      <b val="true"/>
      <sz val="11"/>
      <name val="Calibri"/>
      <family val="2"/>
      <charset val="1"/>
    </font>
    <font>
      <sz val="7"/>
      <name val="Verdana"/>
      <family val="2"/>
      <charset val="1"/>
    </font>
    <font>
      <sz val="7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09DDB"/>
        <bgColor rgb="FF339966"/>
      </patternFill>
    </fill>
    <fill>
      <patternFill patternType="solid">
        <fgColor rgb="FFD9D9D9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404040"/>
        <bgColor rgb="FF244062"/>
      </patternFill>
    </fill>
    <fill>
      <patternFill patternType="solid">
        <fgColor rgb="FF376092"/>
        <bgColor rgb="FF244062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 diagonalUp="false" diagonalDown="false">
      <left/>
      <right/>
      <top/>
      <bottom style="thick">
        <color rgb="FF309DDB"/>
      </bottom>
      <diagonal/>
    </border>
    <border diagonalUp="false" diagonalDown="false">
      <left style="hair">
        <color rgb="FFBFBFBF"/>
      </left>
      <right/>
      <top style="hair">
        <color rgb="FFBFBFBF"/>
      </top>
      <bottom style="hair">
        <color rgb="FFBFBFBF"/>
      </bottom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/>
      <right style="hair">
        <color rgb="FFBFBFBF"/>
      </right>
      <top style="hair">
        <color rgb="FFBFBFBF"/>
      </top>
      <bottom style="hair">
        <color rgb="FFBFBFB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1" fillId="6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11" fillId="6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3">
    <dxf>
      <font>
        <sz val="10"/>
        <color rgb="FFF2F2F2"/>
        <name val="Arial"/>
        <family val="2"/>
        <charset val="1"/>
      </font>
      <fill>
        <patternFill>
          <bgColor rgb="FFC00C00"/>
        </patternFill>
      </fill>
    </dxf>
    <dxf>
      <font>
        <sz val="10"/>
        <name val="Arial"/>
        <family val="2"/>
        <charset val="1"/>
      </font>
      <fill>
        <patternFill>
          <bgColor rgb="FFEFA143"/>
        </patternFill>
      </fill>
    </dxf>
    <dxf>
      <font>
        <sz val="10"/>
        <name val="Arial"/>
        <family val="2"/>
        <charset val="1"/>
      </font>
      <border diagonalUp="false" diagonalDown="false">
        <left style="hair"/>
        <right style="hair"/>
        <top style="hair"/>
        <bottom style="hair"/>
        <diagonal/>
      </border>
    </dxf>
  </dxfs>
  <colors>
    <indexedColors>
      <rgbColor rgb="FF000000"/>
      <rgbColor rgb="FFFFFFFF"/>
      <rgbColor rgb="FFC00C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09DDB"/>
      <rgbColor rgb="FF99CC00"/>
      <rgbColor rgb="FFFFCC00"/>
      <rgbColor rgb="FFEFA143"/>
      <rgbColor rgb="FFFF6600"/>
      <rgbColor rgb="FF376092"/>
      <rgbColor rgb="FF969696"/>
      <rgbColor rgb="FF244062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jpe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16.jpeg"/><Relationship Id="rId3" Type="http://schemas.openxmlformats.org/officeDocument/2006/relationships/image" Target="../media/image17.png"/><Relationship Id="rId4" Type="http://schemas.openxmlformats.org/officeDocument/2006/relationships/image" Target="../media/image18.png"/><Relationship Id="rId5" Type="http://schemas.openxmlformats.org/officeDocument/2006/relationships/image" Target="../media/image19.png"/><Relationship Id="rId6" Type="http://schemas.openxmlformats.org/officeDocument/2006/relationships/image" Target="../media/image20.png"/><Relationship Id="rId7" Type="http://schemas.openxmlformats.org/officeDocument/2006/relationships/image" Target="../media/image21.png"/><Relationship Id="rId8" Type="http://schemas.openxmlformats.org/officeDocument/2006/relationships/image" Target="../media/image22.png"/><Relationship Id="rId9" Type="http://schemas.openxmlformats.org/officeDocument/2006/relationships/image" Target="../media/image23.jpeg"/><Relationship Id="rId10" Type="http://schemas.openxmlformats.org/officeDocument/2006/relationships/image" Target="../media/image24.png"/><Relationship Id="rId11" Type="http://schemas.openxmlformats.org/officeDocument/2006/relationships/image" Target="../media/image25.png"/><Relationship Id="rId12" Type="http://schemas.openxmlformats.org/officeDocument/2006/relationships/image" Target="../media/image26.jpeg"/><Relationship Id="rId13" Type="http://schemas.openxmlformats.org/officeDocument/2006/relationships/image" Target="../media/image27.jpeg"/><Relationship Id="rId14" Type="http://schemas.openxmlformats.org/officeDocument/2006/relationships/image" Target="../media/image28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46080</xdr:colOff>
      <xdr:row>0</xdr:row>
      <xdr:rowOff>19440</xdr:rowOff>
    </xdr:from>
    <xdr:to>
      <xdr:col>16</xdr:col>
      <xdr:colOff>26640</xdr:colOff>
      <xdr:row>0</xdr:row>
      <xdr:rowOff>399960</xdr:rowOff>
    </xdr:to>
    <xdr:pic>
      <xdr:nvPicPr>
        <xdr:cNvPr id="0" name="Picture 2" descr=""/>
        <xdr:cNvPicPr/>
      </xdr:nvPicPr>
      <xdr:blipFill>
        <a:blip r:embed="rId1"/>
        <a:stretch>
          <a:fillRect/>
        </a:stretch>
      </xdr:blipFill>
      <xdr:spPr>
        <a:xfrm>
          <a:off x="13167720" y="19440"/>
          <a:ext cx="1794600" cy="38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16</xdr:col>
      <xdr:colOff>84240</xdr:colOff>
      <xdr:row>6</xdr:row>
      <xdr:rowOff>93960</xdr:rowOff>
    </xdr:from>
    <xdr:to>
      <xdr:col>21</xdr:col>
      <xdr:colOff>74520</xdr:colOff>
      <xdr:row>8</xdr:row>
      <xdr:rowOff>66960</xdr:rowOff>
    </xdr:to>
    <xdr:pic>
      <xdr:nvPicPr>
        <xdr:cNvPr id="1" name="Picture 5" descr=""/>
        <xdr:cNvPicPr/>
      </xdr:nvPicPr>
      <xdr:blipFill>
        <a:blip r:embed="rId2"/>
        <a:stretch>
          <a:fillRect/>
        </a:stretch>
      </xdr:blipFill>
      <xdr:spPr>
        <a:xfrm>
          <a:off x="15019920" y="1770840"/>
          <a:ext cx="3226320" cy="430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16</xdr:col>
      <xdr:colOff>185040</xdr:colOff>
      <xdr:row>6</xdr:row>
      <xdr:rowOff>208800</xdr:rowOff>
    </xdr:from>
    <xdr:to>
      <xdr:col>17</xdr:col>
      <xdr:colOff>396720</xdr:colOff>
      <xdr:row>7</xdr:row>
      <xdr:rowOff>171360</xdr:rowOff>
    </xdr:to>
    <xdr:pic>
      <xdr:nvPicPr>
        <xdr:cNvPr id="2" name="Picture 6" descr=""/>
        <xdr:cNvPicPr/>
      </xdr:nvPicPr>
      <xdr:blipFill>
        <a:blip r:embed="rId3"/>
        <a:stretch>
          <a:fillRect/>
        </a:stretch>
      </xdr:blipFill>
      <xdr:spPr>
        <a:xfrm>
          <a:off x="15120720" y="1885680"/>
          <a:ext cx="856800" cy="191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18</xdr:col>
      <xdr:colOff>104760</xdr:colOff>
      <xdr:row>6</xdr:row>
      <xdr:rowOff>141480</xdr:rowOff>
    </xdr:from>
    <xdr:to>
      <xdr:col>18</xdr:col>
      <xdr:colOff>447120</xdr:colOff>
      <xdr:row>8</xdr:row>
      <xdr:rowOff>9360</xdr:rowOff>
    </xdr:to>
    <xdr:pic>
      <xdr:nvPicPr>
        <xdr:cNvPr id="3" name="Picture 7" descr=""/>
        <xdr:cNvPicPr/>
      </xdr:nvPicPr>
      <xdr:blipFill>
        <a:blip r:embed="rId4"/>
        <a:stretch>
          <a:fillRect/>
        </a:stretch>
      </xdr:blipFill>
      <xdr:spPr>
        <a:xfrm>
          <a:off x="16330680" y="1818360"/>
          <a:ext cx="342360" cy="325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18</xdr:col>
      <xdr:colOff>447480</xdr:colOff>
      <xdr:row>6</xdr:row>
      <xdr:rowOff>141480</xdr:rowOff>
    </xdr:from>
    <xdr:to>
      <xdr:col>19</xdr:col>
      <xdr:colOff>134640</xdr:colOff>
      <xdr:row>8</xdr:row>
      <xdr:rowOff>9360</xdr:rowOff>
    </xdr:to>
    <xdr:pic>
      <xdr:nvPicPr>
        <xdr:cNvPr id="4" name="Picture 8" descr=""/>
        <xdr:cNvPicPr/>
      </xdr:nvPicPr>
      <xdr:blipFill>
        <a:blip r:embed="rId5"/>
        <a:stretch>
          <a:fillRect/>
        </a:stretch>
      </xdr:blipFill>
      <xdr:spPr>
        <a:xfrm>
          <a:off x="16673400" y="1818360"/>
          <a:ext cx="342360" cy="325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19</xdr:col>
      <xdr:colOff>135000</xdr:colOff>
      <xdr:row>6</xdr:row>
      <xdr:rowOff>141480</xdr:rowOff>
    </xdr:from>
    <xdr:to>
      <xdr:col>19</xdr:col>
      <xdr:colOff>477360</xdr:colOff>
      <xdr:row>8</xdr:row>
      <xdr:rowOff>9360</xdr:rowOff>
    </xdr:to>
    <xdr:pic>
      <xdr:nvPicPr>
        <xdr:cNvPr id="5" name="Picture 9" descr=""/>
        <xdr:cNvPicPr/>
      </xdr:nvPicPr>
      <xdr:blipFill>
        <a:blip r:embed="rId6"/>
        <a:stretch>
          <a:fillRect/>
        </a:stretch>
      </xdr:blipFill>
      <xdr:spPr>
        <a:xfrm>
          <a:off x="17016120" y="1818360"/>
          <a:ext cx="342360" cy="325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19</xdr:col>
      <xdr:colOff>478080</xdr:colOff>
      <xdr:row>6</xdr:row>
      <xdr:rowOff>141480</xdr:rowOff>
    </xdr:from>
    <xdr:to>
      <xdr:col>20</xdr:col>
      <xdr:colOff>174960</xdr:colOff>
      <xdr:row>8</xdr:row>
      <xdr:rowOff>9360</xdr:rowOff>
    </xdr:to>
    <xdr:pic>
      <xdr:nvPicPr>
        <xdr:cNvPr id="6" name="Picture 10" descr=""/>
        <xdr:cNvPicPr/>
      </xdr:nvPicPr>
      <xdr:blipFill>
        <a:blip r:embed="rId7"/>
        <a:stretch>
          <a:fillRect/>
        </a:stretch>
      </xdr:blipFill>
      <xdr:spPr>
        <a:xfrm>
          <a:off x="17359200" y="1818360"/>
          <a:ext cx="342360" cy="325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20</xdr:col>
      <xdr:colOff>185400</xdr:colOff>
      <xdr:row>6</xdr:row>
      <xdr:rowOff>141480</xdr:rowOff>
    </xdr:from>
    <xdr:to>
      <xdr:col>20</xdr:col>
      <xdr:colOff>527760</xdr:colOff>
      <xdr:row>8</xdr:row>
      <xdr:rowOff>9360</xdr:rowOff>
    </xdr:to>
    <xdr:pic>
      <xdr:nvPicPr>
        <xdr:cNvPr id="7" name="Picture 11" descr=""/>
        <xdr:cNvPicPr/>
      </xdr:nvPicPr>
      <xdr:blipFill>
        <a:blip r:embed="rId8"/>
        <a:stretch>
          <a:fillRect/>
        </a:stretch>
      </xdr:blipFill>
      <xdr:spPr>
        <a:xfrm>
          <a:off x="17712000" y="1818360"/>
          <a:ext cx="342360" cy="325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16</xdr:col>
      <xdr:colOff>84240</xdr:colOff>
      <xdr:row>0</xdr:row>
      <xdr:rowOff>29160</xdr:rowOff>
    </xdr:from>
    <xdr:to>
      <xdr:col>21</xdr:col>
      <xdr:colOff>74520</xdr:colOff>
      <xdr:row>1</xdr:row>
      <xdr:rowOff>13680</xdr:rowOff>
    </xdr:to>
    <xdr:pic>
      <xdr:nvPicPr>
        <xdr:cNvPr id="8" name="Picture 13" descr=""/>
        <xdr:cNvPicPr/>
      </xdr:nvPicPr>
      <xdr:blipFill>
        <a:blip r:embed="rId9"/>
        <a:stretch>
          <a:fillRect/>
        </a:stretch>
      </xdr:blipFill>
      <xdr:spPr>
        <a:xfrm>
          <a:off x="15019920" y="29160"/>
          <a:ext cx="3226320" cy="430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16</xdr:col>
      <xdr:colOff>205200</xdr:colOff>
      <xdr:row>0</xdr:row>
      <xdr:rowOff>124920</xdr:rowOff>
    </xdr:from>
    <xdr:to>
      <xdr:col>18</xdr:col>
      <xdr:colOff>255600</xdr:colOff>
      <xdr:row>0</xdr:row>
      <xdr:rowOff>363960</xdr:rowOff>
    </xdr:to>
    <xdr:pic>
      <xdr:nvPicPr>
        <xdr:cNvPr id="9" name="Picture 14" descr=""/>
        <xdr:cNvPicPr/>
      </xdr:nvPicPr>
      <xdr:blipFill>
        <a:blip r:embed="rId10"/>
        <a:stretch>
          <a:fillRect/>
        </a:stretch>
      </xdr:blipFill>
      <xdr:spPr>
        <a:xfrm>
          <a:off x="15140880" y="124920"/>
          <a:ext cx="1340640" cy="239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18</xdr:col>
      <xdr:colOff>376920</xdr:colOff>
      <xdr:row>0</xdr:row>
      <xdr:rowOff>163080</xdr:rowOff>
    </xdr:from>
    <xdr:to>
      <xdr:col>20</xdr:col>
      <xdr:colOff>588240</xdr:colOff>
      <xdr:row>0</xdr:row>
      <xdr:rowOff>354240</xdr:rowOff>
    </xdr:to>
    <xdr:pic>
      <xdr:nvPicPr>
        <xdr:cNvPr id="10" name="Picture 15" descr=""/>
        <xdr:cNvPicPr/>
      </xdr:nvPicPr>
      <xdr:blipFill>
        <a:blip r:embed="rId11"/>
        <a:stretch>
          <a:fillRect/>
        </a:stretch>
      </xdr:blipFill>
      <xdr:spPr>
        <a:xfrm>
          <a:off x="16602840" y="163080"/>
          <a:ext cx="1512000" cy="191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16</xdr:col>
      <xdr:colOff>84240</xdr:colOff>
      <xdr:row>1</xdr:row>
      <xdr:rowOff>71280</xdr:rowOff>
    </xdr:from>
    <xdr:to>
      <xdr:col>21</xdr:col>
      <xdr:colOff>74520</xdr:colOff>
      <xdr:row>6</xdr:row>
      <xdr:rowOff>36000</xdr:rowOff>
    </xdr:to>
    <xdr:pic>
      <xdr:nvPicPr>
        <xdr:cNvPr id="11" name="Picture 17" descr=""/>
        <xdr:cNvPicPr/>
      </xdr:nvPicPr>
      <xdr:blipFill>
        <a:blip r:embed="rId12"/>
        <a:stretch>
          <a:fillRect/>
        </a:stretch>
      </xdr:blipFill>
      <xdr:spPr>
        <a:xfrm>
          <a:off x="15019920" y="516960"/>
          <a:ext cx="3226320" cy="1195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16</xdr:col>
      <xdr:colOff>205200</xdr:colOff>
      <xdr:row>3</xdr:row>
      <xdr:rowOff>16200</xdr:rowOff>
    </xdr:from>
    <xdr:to>
      <xdr:col>20</xdr:col>
      <xdr:colOff>588240</xdr:colOff>
      <xdr:row>5</xdr:row>
      <xdr:rowOff>207360</xdr:rowOff>
    </xdr:to>
    <xdr:sp>
      <xdr:nvSpPr>
        <xdr:cNvPr id="12" name="CustomShape 1"/>
        <xdr:cNvSpPr/>
      </xdr:nvSpPr>
      <xdr:spPr>
        <a:xfrm>
          <a:off x="15140880" y="919080"/>
          <a:ext cx="2973960" cy="736560"/>
        </a:xfrm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 editAs="absolute">
    <xdr:from>
      <xdr:col>16</xdr:col>
      <xdr:colOff>467280</xdr:colOff>
      <xdr:row>3</xdr:row>
      <xdr:rowOff>64080</xdr:rowOff>
    </xdr:from>
    <xdr:to>
      <xdr:col>20</xdr:col>
      <xdr:colOff>215280</xdr:colOff>
      <xdr:row>5</xdr:row>
      <xdr:rowOff>197640</xdr:rowOff>
    </xdr:to>
    <xdr:pic>
      <xdr:nvPicPr>
        <xdr:cNvPr id="13" name="Picture 19" descr=""/>
        <xdr:cNvPicPr/>
      </xdr:nvPicPr>
      <xdr:blipFill>
        <a:blip r:embed="rId13"/>
        <a:stretch>
          <a:fillRect/>
        </a:stretch>
      </xdr:blipFill>
      <xdr:spPr>
        <a:xfrm>
          <a:off x="15402960" y="966960"/>
          <a:ext cx="2338920" cy="678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16</xdr:col>
      <xdr:colOff>205200</xdr:colOff>
      <xdr:row>1</xdr:row>
      <xdr:rowOff>128880</xdr:rowOff>
    </xdr:from>
    <xdr:to>
      <xdr:col>20</xdr:col>
      <xdr:colOff>33840</xdr:colOff>
      <xdr:row>3</xdr:row>
      <xdr:rowOff>6120</xdr:rowOff>
    </xdr:to>
    <xdr:pic>
      <xdr:nvPicPr>
        <xdr:cNvPr id="14" name="Picture 20" descr=""/>
        <xdr:cNvPicPr/>
      </xdr:nvPicPr>
      <xdr:blipFill>
        <a:blip r:embed="rId14"/>
        <a:stretch>
          <a:fillRect/>
        </a:stretch>
      </xdr:blipFill>
      <xdr:spPr>
        <a:xfrm>
          <a:off x="15140880" y="574560"/>
          <a:ext cx="2419560" cy="334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598680</xdr:colOff>
      <xdr:row>0</xdr:row>
      <xdr:rowOff>19440</xdr:rowOff>
    </xdr:from>
    <xdr:to>
      <xdr:col>10</xdr:col>
      <xdr:colOff>922320</xdr:colOff>
      <xdr:row>0</xdr:row>
      <xdr:rowOff>399960</xdr:rowOff>
    </xdr:to>
    <xdr:pic>
      <xdr:nvPicPr>
        <xdr:cNvPr id="15" name="Picture 20" descr=""/>
        <xdr:cNvPicPr/>
      </xdr:nvPicPr>
      <xdr:blipFill>
        <a:blip r:embed="rId1"/>
        <a:stretch>
          <a:fillRect/>
        </a:stretch>
      </xdr:blipFill>
      <xdr:spPr>
        <a:xfrm>
          <a:off x="9336600" y="19440"/>
          <a:ext cx="1774800" cy="38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12</xdr:col>
      <xdr:colOff>74520</xdr:colOff>
      <xdr:row>6</xdr:row>
      <xdr:rowOff>180000</xdr:rowOff>
    </xdr:from>
    <xdr:to>
      <xdr:col>17</xdr:col>
      <xdr:colOff>74160</xdr:colOff>
      <xdr:row>8</xdr:row>
      <xdr:rowOff>152640</xdr:rowOff>
    </xdr:to>
    <xdr:pic>
      <xdr:nvPicPr>
        <xdr:cNvPr id="16" name="Picture 23" descr=""/>
        <xdr:cNvPicPr/>
      </xdr:nvPicPr>
      <xdr:blipFill>
        <a:blip r:embed="rId2"/>
        <a:stretch>
          <a:fillRect/>
        </a:stretch>
      </xdr:blipFill>
      <xdr:spPr>
        <a:xfrm>
          <a:off x="11230560" y="1768680"/>
          <a:ext cx="3225600" cy="4298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12</xdr:col>
      <xdr:colOff>175320</xdr:colOff>
      <xdr:row>7</xdr:row>
      <xdr:rowOff>66240</xdr:rowOff>
    </xdr:from>
    <xdr:to>
      <xdr:col>13</xdr:col>
      <xdr:colOff>386640</xdr:colOff>
      <xdr:row>8</xdr:row>
      <xdr:rowOff>28440</xdr:rowOff>
    </xdr:to>
    <xdr:pic>
      <xdr:nvPicPr>
        <xdr:cNvPr id="17" name="Picture 24" descr=""/>
        <xdr:cNvPicPr/>
      </xdr:nvPicPr>
      <xdr:blipFill>
        <a:blip r:embed="rId3"/>
        <a:stretch>
          <a:fillRect/>
        </a:stretch>
      </xdr:blipFill>
      <xdr:spPr>
        <a:xfrm>
          <a:off x="11331360" y="1883520"/>
          <a:ext cx="856440" cy="190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14</xdr:col>
      <xdr:colOff>95040</xdr:colOff>
      <xdr:row>6</xdr:row>
      <xdr:rowOff>227880</xdr:rowOff>
    </xdr:from>
    <xdr:to>
      <xdr:col>14</xdr:col>
      <xdr:colOff>437400</xdr:colOff>
      <xdr:row>8</xdr:row>
      <xdr:rowOff>95400</xdr:rowOff>
    </xdr:to>
    <xdr:pic>
      <xdr:nvPicPr>
        <xdr:cNvPr id="18" name="Picture 25" descr=""/>
        <xdr:cNvPicPr/>
      </xdr:nvPicPr>
      <xdr:blipFill>
        <a:blip r:embed="rId4"/>
        <a:stretch>
          <a:fillRect/>
        </a:stretch>
      </xdr:blipFill>
      <xdr:spPr>
        <a:xfrm>
          <a:off x="12541320" y="1816560"/>
          <a:ext cx="342360" cy="324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14</xdr:col>
      <xdr:colOff>437760</xdr:colOff>
      <xdr:row>6</xdr:row>
      <xdr:rowOff>227880</xdr:rowOff>
    </xdr:from>
    <xdr:to>
      <xdr:col>15</xdr:col>
      <xdr:colOff>134640</xdr:colOff>
      <xdr:row>8</xdr:row>
      <xdr:rowOff>95400</xdr:rowOff>
    </xdr:to>
    <xdr:pic>
      <xdr:nvPicPr>
        <xdr:cNvPr id="19" name="Picture 26" descr=""/>
        <xdr:cNvPicPr/>
      </xdr:nvPicPr>
      <xdr:blipFill>
        <a:blip r:embed="rId5"/>
        <a:stretch>
          <a:fillRect/>
        </a:stretch>
      </xdr:blipFill>
      <xdr:spPr>
        <a:xfrm>
          <a:off x="12884040" y="1816560"/>
          <a:ext cx="342360" cy="324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135000</xdr:colOff>
      <xdr:row>6</xdr:row>
      <xdr:rowOff>227880</xdr:rowOff>
    </xdr:from>
    <xdr:to>
      <xdr:col>15</xdr:col>
      <xdr:colOff>477360</xdr:colOff>
      <xdr:row>8</xdr:row>
      <xdr:rowOff>95400</xdr:rowOff>
    </xdr:to>
    <xdr:pic>
      <xdr:nvPicPr>
        <xdr:cNvPr id="20" name="Picture 27" descr=""/>
        <xdr:cNvPicPr/>
      </xdr:nvPicPr>
      <xdr:blipFill>
        <a:blip r:embed="rId6"/>
        <a:stretch>
          <a:fillRect/>
        </a:stretch>
      </xdr:blipFill>
      <xdr:spPr>
        <a:xfrm>
          <a:off x="13226760" y="1816560"/>
          <a:ext cx="342360" cy="324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477720</xdr:colOff>
      <xdr:row>6</xdr:row>
      <xdr:rowOff>227880</xdr:rowOff>
    </xdr:from>
    <xdr:to>
      <xdr:col>16</xdr:col>
      <xdr:colOff>174960</xdr:colOff>
      <xdr:row>8</xdr:row>
      <xdr:rowOff>95400</xdr:rowOff>
    </xdr:to>
    <xdr:pic>
      <xdr:nvPicPr>
        <xdr:cNvPr id="21" name="Picture 28" descr=""/>
        <xdr:cNvPicPr/>
      </xdr:nvPicPr>
      <xdr:blipFill>
        <a:blip r:embed="rId7"/>
        <a:stretch>
          <a:fillRect/>
        </a:stretch>
      </xdr:blipFill>
      <xdr:spPr>
        <a:xfrm>
          <a:off x="13569480" y="1816560"/>
          <a:ext cx="342360" cy="324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16</xdr:col>
      <xdr:colOff>185400</xdr:colOff>
      <xdr:row>6</xdr:row>
      <xdr:rowOff>227880</xdr:rowOff>
    </xdr:from>
    <xdr:to>
      <xdr:col>16</xdr:col>
      <xdr:colOff>527760</xdr:colOff>
      <xdr:row>8</xdr:row>
      <xdr:rowOff>95400</xdr:rowOff>
    </xdr:to>
    <xdr:pic>
      <xdr:nvPicPr>
        <xdr:cNvPr id="22" name="Picture 29" descr=""/>
        <xdr:cNvPicPr/>
      </xdr:nvPicPr>
      <xdr:blipFill>
        <a:blip r:embed="rId8"/>
        <a:stretch>
          <a:fillRect/>
        </a:stretch>
      </xdr:blipFill>
      <xdr:spPr>
        <a:xfrm>
          <a:off x="13922280" y="1816560"/>
          <a:ext cx="342360" cy="324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12</xdr:col>
      <xdr:colOff>74520</xdr:colOff>
      <xdr:row>0</xdr:row>
      <xdr:rowOff>29160</xdr:rowOff>
    </xdr:from>
    <xdr:to>
      <xdr:col>17</xdr:col>
      <xdr:colOff>74160</xdr:colOff>
      <xdr:row>1</xdr:row>
      <xdr:rowOff>13320</xdr:rowOff>
    </xdr:to>
    <xdr:pic>
      <xdr:nvPicPr>
        <xdr:cNvPr id="23" name="Picture 31" descr=""/>
        <xdr:cNvPicPr/>
      </xdr:nvPicPr>
      <xdr:blipFill>
        <a:blip r:embed="rId9"/>
        <a:stretch>
          <a:fillRect/>
        </a:stretch>
      </xdr:blipFill>
      <xdr:spPr>
        <a:xfrm>
          <a:off x="11230560" y="29160"/>
          <a:ext cx="3225600" cy="4298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12</xdr:col>
      <xdr:colOff>195480</xdr:colOff>
      <xdr:row>0</xdr:row>
      <xdr:rowOff>124560</xdr:rowOff>
    </xdr:from>
    <xdr:to>
      <xdr:col>14</xdr:col>
      <xdr:colOff>245520</xdr:colOff>
      <xdr:row>0</xdr:row>
      <xdr:rowOff>363240</xdr:rowOff>
    </xdr:to>
    <xdr:pic>
      <xdr:nvPicPr>
        <xdr:cNvPr id="24" name="Picture 32" descr=""/>
        <xdr:cNvPicPr/>
      </xdr:nvPicPr>
      <xdr:blipFill>
        <a:blip r:embed="rId10"/>
        <a:stretch>
          <a:fillRect/>
        </a:stretch>
      </xdr:blipFill>
      <xdr:spPr>
        <a:xfrm>
          <a:off x="11351520" y="124560"/>
          <a:ext cx="1340280" cy="238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14</xdr:col>
      <xdr:colOff>367200</xdr:colOff>
      <xdr:row>0</xdr:row>
      <xdr:rowOff>163080</xdr:rowOff>
    </xdr:from>
    <xdr:to>
      <xdr:col>16</xdr:col>
      <xdr:colOff>588240</xdr:colOff>
      <xdr:row>0</xdr:row>
      <xdr:rowOff>353880</xdr:rowOff>
    </xdr:to>
    <xdr:pic>
      <xdr:nvPicPr>
        <xdr:cNvPr id="25" name="Picture 33" descr=""/>
        <xdr:cNvPicPr/>
      </xdr:nvPicPr>
      <xdr:blipFill>
        <a:blip r:embed="rId11"/>
        <a:stretch>
          <a:fillRect/>
        </a:stretch>
      </xdr:blipFill>
      <xdr:spPr>
        <a:xfrm>
          <a:off x="12813480" y="163080"/>
          <a:ext cx="1511640" cy="190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12</xdr:col>
      <xdr:colOff>74520</xdr:colOff>
      <xdr:row>1</xdr:row>
      <xdr:rowOff>70920</xdr:rowOff>
    </xdr:from>
    <xdr:to>
      <xdr:col>17</xdr:col>
      <xdr:colOff>74160</xdr:colOff>
      <xdr:row>6</xdr:row>
      <xdr:rowOff>122400</xdr:rowOff>
    </xdr:to>
    <xdr:pic>
      <xdr:nvPicPr>
        <xdr:cNvPr id="26" name="Picture 35" descr=""/>
        <xdr:cNvPicPr/>
      </xdr:nvPicPr>
      <xdr:blipFill>
        <a:blip r:embed="rId12"/>
        <a:stretch>
          <a:fillRect/>
        </a:stretch>
      </xdr:blipFill>
      <xdr:spPr>
        <a:xfrm>
          <a:off x="11230560" y="516600"/>
          <a:ext cx="3225600" cy="11944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12</xdr:col>
      <xdr:colOff>195480</xdr:colOff>
      <xdr:row>3</xdr:row>
      <xdr:rowOff>15120</xdr:rowOff>
    </xdr:from>
    <xdr:to>
      <xdr:col>16</xdr:col>
      <xdr:colOff>588240</xdr:colOff>
      <xdr:row>6</xdr:row>
      <xdr:rowOff>64800</xdr:rowOff>
    </xdr:to>
    <xdr:sp>
      <xdr:nvSpPr>
        <xdr:cNvPr id="27" name="CustomShape 1"/>
        <xdr:cNvSpPr/>
      </xdr:nvSpPr>
      <xdr:spPr>
        <a:xfrm>
          <a:off x="11351520" y="918000"/>
          <a:ext cx="2973600" cy="735480"/>
        </a:xfrm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 editAs="absolute">
    <xdr:from>
      <xdr:col>12</xdr:col>
      <xdr:colOff>457560</xdr:colOff>
      <xdr:row>3</xdr:row>
      <xdr:rowOff>63000</xdr:rowOff>
    </xdr:from>
    <xdr:to>
      <xdr:col>16</xdr:col>
      <xdr:colOff>215280</xdr:colOff>
      <xdr:row>6</xdr:row>
      <xdr:rowOff>55440</xdr:rowOff>
    </xdr:to>
    <xdr:pic>
      <xdr:nvPicPr>
        <xdr:cNvPr id="28" name="Picture 37" descr=""/>
        <xdr:cNvPicPr/>
      </xdr:nvPicPr>
      <xdr:blipFill>
        <a:blip r:embed="rId13"/>
        <a:stretch>
          <a:fillRect/>
        </a:stretch>
      </xdr:blipFill>
      <xdr:spPr>
        <a:xfrm>
          <a:off x="11613600" y="965880"/>
          <a:ext cx="2338560" cy="678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12</xdr:col>
      <xdr:colOff>195480</xdr:colOff>
      <xdr:row>1</xdr:row>
      <xdr:rowOff>128160</xdr:rowOff>
    </xdr:from>
    <xdr:to>
      <xdr:col>16</xdr:col>
      <xdr:colOff>33840</xdr:colOff>
      <xdr:row>3</xdr:row>
      <xdr:rowOff>5040</xdr:rowOff>
    </xdr:to>
    <xdr:pic>
      <xdr:nvPicPr>
        <xdr:cNvPr id="29" name="Picture 38" descr=""/>
        <xdr:cNvPicPr/>
      </xdr:nvPicPr>
      <xdr:blipFill>
        <a:blip r:embed="rId14"/>
        <a:stretch>
          <a:fillRect/>
        </a:stretch>
      </xdr:blipFill>
      <xdr:spPr>
        <a:xfrm>
          <a:off x="11351520" y="573840"/>
          <a:ext cx="2419200" cy="33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351000</xdr:colOff>
      <xdr:row>0</xdr:row>
      <xdr:rowOff>19440</xdr:rowOff>
    </xdr:from>
    <xdr:to>
      <xdr:col>8</xdr:col>
      <xdr:colOff>2369880</xdr:colOff>
      <xdr:row>1</xdr:row>
      <xdr:rowOff>104760</xdr:rowOff>
    </xdr:to>
    <xdr:pic>
      <xdr:nvPicPr>
        <xdr:cNvPr id="30" name="Picture 1" descr=""/>
        <xdr:cNvPicPr/>
      </xdr:nvPicPr>
      <xdr:blipFill>
        <a:blip r:embed="rId1"/>
        <a:stretch>
          <a:fillRect/>
        </a:stretch>
      </xdr:blipFill>
      <xdr:spPr>
        <a:xfrm>
          <a:off x="5511960" y="19440"/>
          <a:ext cx="2018880" cy="466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7" activeCellId="0" sqref="G27"/>
    </sheetView>
  </sheetViews>
  <sheetFormatPr defaultRowHeight="18"/>
  <cols>
    <col collapsed="false" hidden="false" max="1" min="1" style="1" width="35"/>
    <col collapsed="false" hidden="false" max="2" min="2" style="2" width="1.14285714285714"/>
    <col collapsed="false" hidden="false" max="3" min="3" style="1" width="19"/>
    <col collapsed="false" hidden="false" max="1025" min="4" style="1" width="9.14285714285714"/>
  </cols>
  <sheetData>
    <row r="1" customFormat="false" ht="34.5" hidden="false" customHeight="false" outlineLevel="0" collapsed="false">
      <c r="A1" s="3" t="s">
        <v>0</v>
      </c>
      <c r="B1" s="4"/>
      <c r="C1" s="0"/>
    </row>
    <row r="2" customFormat="false" ht="18" hidden="false" customHeight="true" outlineLevel="0" collapsed="false">
      <c r="A2" s="0"/>
      <c r="B2" s="0"/>
      <c r="C2" s="0"/>
    </row>
    <row r="3" customFormat="false" ht="21.95" hidden="false" customHeight="true" outlineLevel="0" collapsed="false">
      <c r="A3" s="5" t="s">
        <v>1</v>
      </c>
      <c r="B3" s="6"/>
      <c r="C3" s="5"/>
    </row>
    <row r="4" customFormat="false" ht="6.95" hidden="false" customHeight="true" outlineLevel="0" collapsed="false">
      <c r="A4" s="0"/>
      <c r="B4" s="0"/>
      <c r="C4" s="0"/>
    </row>
    <row r="5" customFormat="false" ht="18" hidden="false" customHeight="true" outlineLevel="0" collapsed="false">
      <c r="A5" s="7" t="s">
        <v>2</v>
      </c>
      <c r="B5" s="0"/>
      <c r="C5" s="0"/>
    </row>
    <row r="6" customFormat="false" ht="18" hidden="false" customHeight="true" outlineLevel="0" collapsed="false">
      <c r="A6" s="7" t="s">
        <v>3</v>
      </c>
      <c r="B6" s="0"/>
      <c r="C6" s="0"/>
    </row>
    <row r="7" customFormat="false" ht="18" hidden="false" customHeight="true" outlineLevel="0" collapsed="false">
      <c r="A7" s="7" t="s">
        <v>4</v>
      </c>
      <c r="B7" s="0"/>
      <c r="C7" s="0"/>
    </row>
    <row r="8" customFormat="false" ht="18" hidden="false" customHeight="true" outlineLevel="0" collapsed="false">
      <c r="A8" s="7"/>
      <c r="B8" s="0"/>
      <c r="C8" s="0"/>
    </row>
    <row r="9" customFormat="false" ht="18" hidden="false" customHeight="true" outlineLevel="0" collapsed="false">
      <c r="A9" s="7"/>
      <c r="B9" s="0"/>
      <c r="C9" s="0"/>
    </row>
    <row r="10" customFormat="false" ht="18" hidden="false" customHeight="true" outlineLevel="0" collapsed="false">
      <c r="A10" s="7"/>
      <c r="B10" s="0"/>
      <c r="C10" s="0"/>
    </row>
    <row r="11" customFormat="false" ht="18" hidden="false" customHeight="true" outlineLevel="0" collapsed="false">
      <c r="A11" s="7"/>
      <c r="B11" s="0"/>
      <c r="C11" s="0"/>
    </row>
    <row r="12" customFormat="false" ht="18" hidden="false" customHeight="true" outlineLevel="0" collapsed="false">
      <c r="A12" s="8"/>
      <c r="B12" s="9" t="s">
        <v>5</v>
      </c>
      <c r="C12" s="8"/>
    </row>
    <row r="13" customFormat="false" ht="18" hidden="false" customHeight="true" outlineLevel="0" collapsed="false">
      <c r="A13" s="0"/>
      <c r="B13" s="0"/>
      <c r="C13" s="0"/>
    </row>
    <row r="14" customFormat="false" ht="21.95" hidden="false" customHeight="true" outlineLevel="0" collapsed="false">
      <c r="A14" s="5" t="s">
        <v>6</v>
      </c>
      <c r="B14" s="6"/>
      <c r="C14" s="5"/>
    </row>
    <row r="15" customFormat="false" ht="6.95" hidden="false" customHeight="true" outlineLevel="0" collapsed="false">
      <c r="A15" s="0"/>
      <c r="B15" s="0"/>
      <c r="C15" s="0"/>
    </row>
    <row r="16" customFormat="false" ht="18" hidden="false" customHeight="true" outlineLevel="0" collapsed="false">
      <c r="A16" s="7" t="s">
        <v>7</v>
      </c>
      <c r="B16" s="0"/>
      <c r="C16" s="0"/>
    </row>
    <row r="17" customFormat="false" ht="18" hidden="false" customHeight="true" outlineLevel="0" collapsed="false">
      <c r="A17" s="7" t="s">
        <v>8</v>
      </c>
      <c r="B17" s="0"/>
      <c r="C17" s="0"/>
    </row>
    <row r="18" customFormat="false" ht="18" hidden="false" customHeight="true" outlineLevel="0" collapsed="false">
      <c r="A18" s="7" t="s">
        <v>9</v>
      </c>
      <c r="B18" s="0"/>
      <c r="C18" s="0"/>
    </row>
    <row r="19" customFormat="false" ht="18" hidden="false" customHeight="true" outlineLevel="0" collapsed="false">
      <c r="A19" s="7" t="s">
        <v>10</v>
      </c>
      <c r="B19" s="0"/>
      <c r="C19" s="0"/>
    </row>
    <row r="20" customFormat="false" ht="18" hidden="false" customHeight="true" outlineLevel="0" collapsed="false">
      <c r="A20" s="7" t="s">
        <v>11</v>
      </c>
      <c r="B20" s="0"/>
      <c r="C20" s="0"/>
    </row>
    <row r="21" customFormat="false" ht="18" hidden="false" customHeight="true" outlineLevel="0" collapsed="false">
      <c r="A21" s="7" t="s">
        <v>12</v>
      </c>
      <c r="B21" s="0"/>
      <c r="C21" s="0"/>
    </row>
    <row r="22" customFormat="false" ht="18" hidden="false" customHeight="true" outlineLevel="0" collapsed="false">
      <c r="A22" s="7" t="s">
        <v>13</v>
      </c>
      <c r="B22" s="0"/>
      <c r="C22" s="0"/>
    </row>
    <row r="23" customFormat="false" ht="18" hidden="false" customHeight="true" outlineLevel="0" collapsed="false">
      <c r="A23" s="7" t="s">
        <v>14</v>
      </c>
      <c r="B23" s="0"/>
      <c r="C23" s="0"/>
    </row>
    <row r="24" customFormat="false" ht="18" hidden="false" customHeight="true" outlineLevel="0" collapsed="false">
      <c r="A24" s="7" t="s">
        <v>15</v>
      </c>
      <c r="B24" s="0"/>
      <c r="C24" s="0"/>
    </row>
    <row r="25" customFormat="false" ht="18" hidden="false" customHeight="true" outlineLevel="0" collapsed="false">
      <c r="A25" s="7" t="s">
        <v>16</v>
      </c>
      <c r="B25" s="0"/>
      <c r="C25" s="0"/>
    </row>
    <row r="26" customFormat="false" ht="18" hidden="false" customHeight="true" outlineLevel="0" collapsed="false">
      <c r="A26" s="7" t="s">
        <v>17</v>
      </c>
      <c r="B26" s="0"/>
      <c r="C26" s="0"/>
    </row>
    <row r="27" customFormat="false" ht="18" hidden="false" customHeight="true" outlineLevel="0" collapsed="false">
      <c r="A27" s="7" t="s">
        <v>18</v>
      </c>
      <c r="B27" s="0"/>
      <c r="C27" s="0"/>
    </row>
    <row r="28" customFormat="false" ht="18" hidden="false" customHeight="true" outlineLevel="0" collapsed="false">
      <c r="A28" s="7"/>
      <c r="B28" s="0"/>
      <c r="C28" s="0"/>
    </row>
    <row r="29" customFormat="false" ht="18" hidden="false" customHeight="true" outlineLevel="0" collapsed="false">
      <c r="A29" s="8"/>
      <c r="B29" s="9" t="s">
        <v>5</v>
      </c>
      <c r="C29" s="8"/>
    </row>
    <row r="30" customFormat="false" ht="18" hidden="false" customHeight="true" outlineLevel="0" collapsed="false">
      <c r="A30" s="0"/>
      <c r="B30" s="0"/>
      <c r="C30" s="0"/>
    </row>
    <row r="31" customFormat="false" ht="21.95" hidden="false" customHeight="true" outlineLevel="0" collapsed="false">
      <c r="A31" s="5" t="s">
        <v>19</v>
      </c>
      <c r="B31" s="6"/>
      <c r="C31" s="5"/>
    </row>
    <row r="32" customFormat="false" ht="6.95" hidden="false" customHeight="true" outlineLevel="0" collapsed="false">
      <c r="A32" s="0"/>
      <c r="B32" s="0"/>
      <c r="C32" s="0"/>
    </row>
    <row r="33" customFormat="false" ht="18" hidden="false" customHeight="true" outlineLevel="0" collapsed="false">
      <c r="A33" s="7" t="s">
        <v>20</v>
      </c>
      <c r="B33" s="0"/>
      <c r="C33" s="0"/>
    </row>
    <row r="34" customFormat="false" ht="18" hidden="false" customHeight="true" outlineLevel="0" collapsed="false">
      <c r="A34" s="7" t="s">
        <v>21</v>
      </c>
      <c r="B34" s="0"/>
      <c r="C34" s="0"/>
    </row>
    <row r="35" customFormat="false" ht="18" hidden="false" customHeight="true" outlineLevel="0" collapsed="false">
      <c r="A35" s="7" t="s">
        <v>22</v>
      </c>
      <c r="B35" s="0"/>
      <c r="C35" s="0"/>
    </row>
    <row r="36" customFormat="false" ht="18" hidden="false" customHeight="true" outlineLevel="0" collapsed="false">
      <c r="A36" s="7" t="s">
        <v>23</v>
      </c>
      <c r="B36" s="0"/>
      <c r="C36" s="0"/>
    </row>
    <row r="37" customFormat="false" ht="18" hidden="false" customHeight="true" outlineLevel="0" collapsed="false">
      <c r="A37" s="7" t="s">
        <v>24</v>
      </c>
      <c r="B37" s="0"/>
      <c r="C37" s="0"/>
    </row>
    <row r="38" customFormat="false" ht="18" hidden="false" customHeight="true" outlineLevel="0" collapsed="false">
      <c r="A38" s="7" t="s">
        <v>25</v>
      </c>
      <c r="B38" s="0"/>
      <c r="C38" s="0"/>
    </row>
    <row r="39" customFormat="false" ht="18" hidden="false" customHeight="true" outlineLevel="0" collapsed="false">
      <c r="A39" s="7" t="s">
        <v>26</v>
      </c>
      <c r="B39" s="0"/>
      <c r="C39" s="0"/>
    </row>
    <row r="40" customFormat="false" ht="18" hidden="false" customHeight="true" outlineLevel="0" collapsed="false">
      <c r="A40" s="7" t="s">
        <v>27</v>
      </c>
      <c r="B40" s="0"/>
      <c r="C40" s="0"/>
    </row>
    <row r="41" customFormat="false" ht="18" hidden="false" customHeight="true" outlineLevel="0" collapsed="false">
      <c r="A41" s="7"/>
      <c r="B41" s="0"/>
      <c r="C41" s="0"/>
    </row>
    <row r="42" customFormat="false" ht="18" hidden="false" customHeight="true" outlineLevel="0" collapsed="false">
      <c r="A42" s="8"/>
      <c r="B42" s="9" t="s">
        <v>5</v>
      </c>
      <c r="C42" s="8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RowHeight="18"/>
  <cols>
    <col collapsed="false" hidden="false" max="1" min="1" style="10" width="22.280612244898"/>
    <col collapsed="false" hidden="false" max="2" min="2" style="10" width="16.2908163265306"/>
    <col collapsed="false" hidden="false" max="3" min="3" style="11" width="15.7142857142857"/>
    <col collapsed="false" hidden="false" max="4" min="4" style="11" width="14.4285714285714"/>
    <col collapsed="false" hidden="false" max="5" min="5" style="10" width="13.7040816326531"/>
    <col collapsed="false" hidden="false" max="6" min="6" style="10" width="11.7091836734694"/>
    <col collapsed="false" hidden="false" max="7" min="7" style="10" width="14.5714285714286"/>
    <col collapsed="false" hidden="false" max="8" min="8" style="10" width="12.1377551020408"/>
    <col collapsed="false" hidden="false" max="9" min="9" style="10" width="10.7091836734694"/>
    <col collapsed="false" hidden="false" max="10" min="10" style="11" width="10.8520408163265"/>
    <col collapsed="false" hidden="false" max="11" min="11" style="11" width="9.70918367346939"/>
    <col collapsed="false" hidden="false" max="12" min="12" style="11" width="10.8520408163265"/>
    <col collapsed="false" hidden="false" max="13" min="13" style="10" width="14.0051020408163"/>
    <col collapsed="false" hidden="false" max="14" min="14" style="11" width="9"/>
    <col collapsed="false" hidden="false" max="15" min="15" style="10" width="25.7091836734694"/>
    <col collapsed="false" hidden="true" max="16" min="16" style="10" width="0"/>
    <col collapsed="false" hidden="false" max="18" min="17" style="10" width="9.14285714285714"/>
    <col collapsed="false" hidden="false" max="19" min="19" style="10" width="9.28571428571429"/>
    <col collapsed="false" hidden="false" max="1025" min="20" style="10" width="9.14285714285714"/>
  </cols>
  <sheetData>
    <row r="1" s="12" customFormat="true" ht="35.1" hidden="false" customHeight="true" outlineLevel="0" collapsed="false">
      <c r="A1" s="10" t="s">
        <v>28</v>
      </c>
      <c r="B1" s="10"/>
      <c r="C1" s="11"/>
      <c r="D1" s="11"/>
      <c r="E1" s="10"/>
      <c r="F1" s="10"/>
      <c r="G1" s="10"/>
      <c r="H1" s="10"/>
      <c r="I1" s="10"/>
      <c r="J1" s="11"/>
      <c r="K1" s="11"/>
      <c r="L1" s="11"/>
      <c r="M1" s="10"/>
      <c r="N1" s="11"/>
      <c r="O1" s="10"/>
    </row>
    <row r="2" s="12" customFormat="true" ht="18" hidden="false" customHeight="true" outlineLevel="0" collapsed="false">
      <c r="O2" s="13" t="str">
        <f aca="true">"© "&amp;YEAR(TODAY())&amp;" Spreadsheet123 LTD. All rights reserved"</f>
        <v>© 2016 Spreadsheet123 LTD. All rights reserved</v>
      </c>
      <c r="P2" s="10"/>
    </row>
    <row r="3" s="12" customFormat="true" ht="18" hidden="false" customHeight="true" outlineLevel="0" collapsed="false">
      <c r="P3" s="10"/>
    </row>
    <row r="4" customFormat="false" ht="36" hidden="false" customHeight="true" outlineLevel="0" collapsed="false">
      <c r="A4" s="14" t="s">
        <v>29</v>
      </c>
      <c r="B4" s="15" t="s">
        <v>30</v>
      </c>
      <c r="C4" s="14" t="s">
        <v>31</v>
      </c>
      <c r="D4" s="14" t="s">
        <v>32</v>
      </c>
      <c r="E4" s="16" t="s">
        <v>33</v>
      </c>
      <c r="F4" s="14" t="s">
        <v>34</v>
      </c>
      <c r="G4" s="14" t="s">
        <v>35</v>
      </c>
      <c r="H4" s="14" t="s">
        <v>36</v>
      </c>
      <c r="I4" s="11" t="s">
        <v>37</v>
      </c>
      <c r="J4" s="17" t="s">
        <v>38</v>
      </c>
      <c r="K4" s="11" t="s">
        <v>39</v>
      </c>
      <c r="L4" s="17" t="s">
        <v>40</v>
      </c>
      <c r="M4" s="14" t="s">
        <v>41</v>
      </c>
      <c r="N4" s="11" t="s">
        <v>42</v>
      </c>
      <c r="O4" s="11" t="s">
        <v>43</v>
      </c>
    </row>
    <row r="5" customFormat="false" ht="6.95" hidden="false" customHeight="true" outlineLevel="0" collapsed="false">
      <c r="A5" s="14"/>
      <c r="B5" s="14"/>
      <c r="C5" s="14"/>
      <c r="D5" s="14"/>
      <c r="E5" s="16"/>
      <c r="F5" s="14"/>
      <c r="G5" s="14"/>
      <c r="H5" s="14"/>
      <c r="I5" s="11"/>
      <c r="J5" s="17"/>
      <c r="M5" s="14"/>
      <c r="O5" s="11"/>
    </row>
    <row r="6" customFormat="false" ht="18" hidden="false" customHeight="true" outlineLevel="0" collapsed="false">
      <c r="A6" s="18" t="s">
        <v>44</v>
      </c>
      <c r="B6" s="18" t="s">
        <v>7</v>
      </c>
      <c r="C6" s="18" t="s">
        <v>2</v>
      </c>
      <c r="D6" s="18" t="s">
        <v>45</v>
      </c>
      <c r="E6" s="19" t="s">
        <v>46</v>
      </c>
      <c r="F6" s="20" t="n">
        <v>41595</v>
      </c>
      <c r="G6" s="18" t="s">
        <v>47</v>
      </c>
      <c r="H6" s="18" t="s">
        <v>20</v>
      </c>
      <c r="I6" s="21" t="n">
        <v>1550</v>
      </c>
      <c r="J6" s="22" t="s">
        <v>48</v>
      </c>
      <c r="K6" s="23" t="s">
        <v>49</v>
      </c>
      <c r="L6" s="24" t="n">
        <f aca="false">IF(OR(ISBLANK(A6),ISBLANK(F6),ISBLANK(K6)),"",DATE(IF(ISNUMBER(1*MID(K6,1,2)),MID(K6,1,2),0)+YEAR(F6),MONTH(F6),DAY(F6)-1))</f>
        <v>43420</v>
      </c>
      <c r="M6" s="25" t="n">
        <v>1550</v>
      </c>
      <c r="N6" s="22" t="s">
        <v>48</v>
      </c>
      <c r="O6" s="18"/>
      <c r="P6" s="10" t="n">
        <f aca="false">IF(N6="Yes",COUNT(P$1:P5)+1,"")</f>
        <v>1</v>
      </c>
    </row>
    <row r="7" customFormat="false" ht="18" hidden="false" customHeight="true" outlineLevel="0" collapsed="false">
      <c r="A7" s="18" t="s">
        <v>50</v>
      </c>
      <c r="B7" s="18" t="s">
        <v>17</v>
      </c>
      <c r="C7" s="18" t="s">
        <v>2</v>
      </c>
      <c r="D7" s="18" t="s">
        <v>51</v>
      </c>
      <c r="E7" s="19" t="s">
        <v>52</v>
      </c>
      <c r="F7" s="20" t="n">
        <v>40719</v>
      </c>
      <c r="G7" s="18" t="s">
        <v>53</v>
      </c>
      <c r="H7" s="18" t="s">
        <v>23</v>
      </c>
      <c r="I7" s="21" t="n">
        <v>3250</v>
      </c>
      <c r="J7" s="22" t="s">
        <v>48</v>
      </c>
      <c r="K7" s="23" t="s">
        <v>54</v>
      </c>
      <c r="L7" s="24" t="n">
        <f aca="false">IF(OR(ISBLANK(A7),ISBLANK(F7),ISBLANK(K7)),"",DATE(IF(ISNUMBER(1*MID(K7,1,2)),MID(K7,1,2),0)+YEAR(F7),MONTH(F7),DAY(F7)-1))</f>
        <v>41814</v>
      </c>
      <c r="M7" s="25" t="n">
        <v>2500</v>
      </c>
      <c r="N7" s="22" t="s">
        <v>48</v>
      </c>
      <c r="O7" s="18"/>
      <c r="P7" s="10" t="n">
        <f aca="false">IF(N7="Yes",COUNT(P$1:P6)+1,"")</f>
        <v>2</v>
      </c>
    </row>
    <row r="8" customFormat="false" ht="18" hidden="false" customHeight="true" outlineLevel="0" collapsed="false">
      <c r="A8" s="18" t="s">
        <v>55</v>
      </c>
      <c r="B8" s="18" t="s">
        <v>17</v>
      </c>
      <c r="C8" s="18" t="s">
        <v>2</v>
      </c>
      <c r="D8" s="18"/>
      <c r="E8" s="19"/>
      <c r="F8" s="20" t="n">
        <v>40824</v>
      </c>
      <c r="G8" s="18" t="s">
        <v>56</v>
      </c>
      <c r="H8" s="18" t="s">
        <v>23</v>
      </c>
      <c r="I8" s="21" t="n">
        <v>1050</v>
      </c>
      <c r="J8" s="22" t="s">
        <v>48</v>
      </c>
      <c r="K8" s="23" t="s">
        <v>54</v>
      </c>
      <c r="L8" s="24" t="n">
        <f aca="false">IF(OR(ISBLANK(A8),ISBLANK(F8),ISBLANK(K8)),"",DATE(IF(ISNUMBER(1*MID(K8,1,2)),MID(K8,1,2),0)+YEAR(F8),MONTH(F8),DAY(F8)-1))</f>
        <v>41919</v>
      </c>
      <c r="M8" s="25" t="n">
        <v>650</v>
      </c>
      <c r="N8" s="22" t="s">
        <v>48</v>
      </c>
      <c r="O8" s="18"/>
      <c r="P8" s="10" t="n">
        <f aca="false">IF(N8="Yes",COUNT(P$1:P7)+1,"")</f>
        <v>3</v>
      </c>
    </row>
    <row r="9" customFormat="false" ht="18" hidden="false" customHeight="true" outlineLevel="0" collapsed="false">
      <c r="A9" s="18" t="s">
        <v>57</v>
      </c>
      <c r="B9" s="18" t="s">
        <v>17</v>
      </c>
      <c r="C9" s="18" t="s">
        <v>2</v>
      </c>
      <c r="D9" s="18" t="s">
        <v>58</v>
      </c>
      <c r="E9" s="19" t="n">
        <v>944745485</v>
      </c>
      <c r="F9" s="20" t="n">
        <v>40722</v>
      </c>
      <c r="G9" s="18" t="s">
        <v>59</v>
      </c>
      <c r="H9" s="18" t="s">
        <v>23</v>
      </c>
      <c r="I9" s="21" t="n">
        <v>230</v>
      </c>
      <c r="J9" s="22" t="s">
        <v>48</v>
      </c>
      <c r="K9" s="23" t="s">
        <v>54</v>
      </c>
      <c r="L9" s="24" t="n">
        <f aca="false">IF(OR(ISBLANK(A9),ISBLANK(F9),ISBLANK(K9)),"",DATE(IF(ISNUMBER(1*MID(K9,1,2)),MID(K9,1,2),0)+YEAR(F9),MONTH(F9),DAY(F9)-1))</f>
        <v>41817</v>
      </c>
      <c r="M9" s="25" t="n">
        <v>120</v>
      </c>
      <c r="N9" s="22" t="s">
        <v>48</v>
      </c>
      <c r="O9" s="18"/>
      <c r="P9" s="10" t="n">
        <f aca="false">IF(N9="Yes",COUNT(P$1:P8)+1,"")</f>
        <v>4</v>
      </c>
    </row>
    <row r="10" customFormat="false" ht="18" hidden="false" customHeight="true" outlineLevel="0" collapsed="false">
      <c r="A10" s="18" t="s">
        <v>57</v>
      </c>
      <c r="B10" s="18" t="s">
        <v>17</v>
      </c>
      <c r="C10" s="18" t="s">
        <v>2</v>
      </c>
      <c r="D10" s="18" t="s">
        <v>58</v>
      </c>
      <c r="E10" s="19" t="n">
        <v>944745884</v>
      </c>
      <c r="F10" s="20" t="n">
        <v>40722</v>
      </c>
      <c r="G10" s="18" t="s">
        <v>59</v>
      </c>
      <c r="H10" s="18" t="s">
        <v>23</v>
      </c>
      <c r="I10" s="21" t="n">
        <v>230</v>
      </c>
      <c r="J10" s="22" t="s">
        <v>48</v>
      </c>
      <c r="K10" s="23" t="s">
        <v>54</v>
      </c>
      <c r="L10" s="24" t="n">
        <f aca="false">IF(OR(ISBLANK(A10),ISBLANK(F10),ISBLANK(K10)),"",DATE(IF(ISNUMBER(1*MID(K10,1,2)),MID(K10,1,2),0)+YEAR(F10),MONTH(F10),DAY(F10)-1))</f>
        <v>41817</v>
      </c>
      <c r="M10" s="25" t="n">
        <v>120</v>
      </c>
      <c r="N10" s="22" t="s">
        <v>48</v>
      </c>
      <c r="O10" s="18"/>
      <c r="P10" s="10" t="n">
        <f aca="false">IF(N10="Yes",COUNT(P$1:P9)+1,"")</f>
        <v>5</v>
      </c>
    </row>
    <row r="11" customFormat="false" ht="18" hidden="false" customHeight="true" outlineLevel="0" collapsed="false">
      <c r="A11" s="18" t="s">
        <v>60</v>
      </c>
      <c r="B11" s="18" t="s">
        <v>18</v>
      </c>
      <c r="C11" s="18" t="s">
        <v>2</v>
      </c>
      <c r="D11" s="18" t="s">
        <v>61</v>
      </c>
      <c r="E11" s="19" t="n">
        <v>52124</v>
      </c>
      <c r="F11" s="20" t="n">
        <v>41548</v>
      </c>
      <c r="G11" s="18" t="s">
        <v>62</v>
      </c>
      <c r="H11" s="18" t="s">
        <v>20</v>
      </c>
      <c r="I11" s="21" t="n">
        <v>120</v>
      </c>
      <c r="J11" s="22" t="s">
        <v>48</v>
      </c>
      <c r="K11" s="23" t="s">
        <v>63</v>
      </c>
      <c r="L11" s="24" t="n">
        <f aca="false">IF(OR(ISBLANK(A11),ISBLANK(F11),ISBLANK(K11)),"",DATE(IF(ISNUMBER(1*MID(K11,1,2)),MID(K11,1,2),0)+YEAR(F11),MONTH(F11),DAY(F11)-1))</f>
        <v>41912</v>
      </c>
      <c r="M11" s="25" t="n">
        <v>120</v>
      </c>
      <c r="N11" s="22" t="s">
        <v>48</v>
      </c>
      <c r="O11" s="18"/>
      <c r="P11" s="10" t="n">
        <f aca="false">IF(N11="Yes",COUNT(P$1:P10)+1,"")</f>
        <v>6</v>
      </c>
    </row>
    <row r="12" customFormat="false" ht="18" hidden="false" customHeight="true" outlineLevel="0" collapsed="false">
      <c r="A12" s="18" t="s">
        <v>64</v>
      </c>
      <c r="B12" s="18" t="s">
        <v>10</v>
      </c>
      <c r="C12" s="18" t="s">
        <v>4</v>
      </c>
      <c r="D12" s="18" t="s">
        <v>52</v>
      </c>
      <c r="E12" s="19" t="s">
        <v>52</v>
      </c>
      <c r="F12" s="20" t="n">
        <v>40139</v>
      </c>
      <c r="G12" s="18" t="s">
        <v>65</v>
      </c>
      <c r="H12" s="18" t="s">
        <v>23</v>
      </c>
      <c r="I12" s="21" t="n">
        <v>1200</v>
      </c>
      <c r="J12" s="22" t="s">
        <v>48</v>
      </c>
      <c r="K12" s="23" t="s">
        <v>66</v>
      </c>
      <c r="L12" s="24" t="n">
        <f aca="false">IF(OR(ISBLANK(A12),ISBLANK(F12),ISBLANK(K12)),"",DATE(IF(ISNUMBER(1*MID(K12,1,2)),MID(K12,1,2),0)+YEAR(F12),MONTH(F12),DAY(F12)-1))</f>
        <v>43790</v>
      </c>
      <c r="M12" s="25" t="n">
        <v>800</v>
      </c>
      <c r="N12" s="22" t="s">
        <v>48</v>
      </c>
      <c r="O12" s="18"/>
      <c r="P12" s="10" t="n">
        <f aca="false">IF(N12="Yes",COUNT(P$1:P11)+1,"")</f>
        <v>7</v>
      </c>
      <c r="S12" s="26"/>
      <c r="T12" s="26"/>
    </row>
    <row r="13" customFormat="false" ht="18" hidden="false" customHeight="true" outlineLevel="0" collapsed="false">
      <c r="A13" s="18"/>
      <c r="B13" s="18"/>
      <c r="C13" s="18"/>
      <c r="D13" s="18"/>
      <c r="E13" s="19"/>
      <c r="F13" s="20"/>
      <c r="G13" s="18"/>
      <c r="H13" s="18"/>
      <c r="I13" s="21"/>
      <c r="J13" s="22"/>
      <c r="K13" s="23"/>
      <c r="L13" s="24" t="str">
        <f aca="false">IF(OR(ISBLANK(A13),ISBLANK(F13),ISBLANK(K13)),"",DATE(IF(ISNUMBER(1*MID(K13,1,2)),MID(K13,1,2),0)+YEAR(F13),MONTH(F13),DAY(F13)-1))</f>
        <v/>
      </c>
      <c r="M13" s="25"/>
      <c r="N13" s="22"/>
      <c r="O13" s="18"/>
      <c r="P13" s="10" t="inlineStr">
        <f aca="false">IF(N13="Yes",COUNT(P$1:P12)+1,"")</f>
        <is>
          <t/>
        </is>
      </c>
      <c r="S13" s="26"/>
      <c r="T13" s="26"/>
    </row>
    <row r="14" customFormat="false" ht="18" hidden="false" customHeight="true" outlineLevel="0" collapsed="false">
      <c r="A14" s="18"/>
      <c r="B14" s="18"/>
      <c r="C14" s="18"/>
      <c r="D14" s="18"/>
      <c r="E14" s="19"/>
      <c r="F14" s="20"/>
      <c r="G14" s="18"/>
      <c r="H14" s="18"/>
      <c r="I14" s="21"/>
      <c r="J14" s="22"/>
      <c r="K14" s="23"/>
      <c r="L14" s="24" t="str">
        <f aca="false">IF(OR(ISBLANK(A14),ISBLANK(F14),ISBLANK(K14)),"",DATE(IF(ISNUMBER(1*MID(K14,1,2)),MID(K14,1,2),0)+YEAR(F14),MONTH(F14),DAY(F14)-1))</f>
        <v/>
      </c>
      <c r="M14" s="25"/>
      <c r="N14" s="22"/>
      <c r="O14" s="18"/>
      <c r="P14" s="10" t="inlineStr">
        <f aca="false">IF(N14="Yes",COUNT(P$1:P13)+1,"")</f>
        <is>
          <t/>
        </is>
      </c>
      <c r="S14" s="26"/>
      <c r="T14" s="26"/>
    </row>
    <row r="15" customFormat="false" ht="18" hidden="false" customHeight="true" outlineLevel="0" collapsed="false">
      <c r="A15" s="18"/>
      <c r="B15" s="18"/>
      <c r="C15" s="18"/>
      <c r="D15" s="18"/>
      <c r="E15" s="19"/>
      <c r="F15" s="20"/>
      <c r="G15" s="18"/>
      <c r="H15" s="18"/>
      <c r="I15" s="21"/>
      <c r="J15" s="22"/>
      <c r="K15" s="23"/>
      <c r="L15" s="24" t="str">
        <f aca="false">IF(OR(ISBLANK(A15),ISBLANK(F15),ISBLANK(K15)),"",DATE(IF(ISNUMBER(1*MID(K15,1,2)),MID(K15,1,2),0)+YEAR(F15),MONTH(F15),DAY(F15)-1))</f>
        <v/>
      </c>
      <c r="M15" s="25"/>
      <c r="N15" s="22"/>
      <c r="O15" s="18"/>
      <c r="P15" s="10" t="inlineStr">
        <f aca="false">IF(N15="Yes",COUNT(P$1:P14)+1,"")</f>
        <is>
          <t/>
        </is>
      </c>
      <c r="S15" s="27"/>
      <c r="T15" s="27"/>
    </row>
    <row r="16" customFormat="false" ht="18" hidden="false" customHeight="true" outlineLevel="0" collapsed="false">
      <c r="A16" s="18"/>
      <c r="B16" s="18"/>
      <c r="C16" s="18"/>
      <c r="D16" s="18"/>
      <c r="E16" s="19"/>
      <c r="F16" s="20"/>
      <c r="G16" s="18"/>
      <c r="H16" s="18"/>
      <c r="I16" s="21"/>
      <c r="J16" s="22"/>
      <c r="K16" s="23"/>
      <c r="L16" s="24" t="str">
        <f aca="false">IF(OR(ISBLANK(A16),ISBLANK(F16),ISBLANK(K16)),"",DATE(IF(ISNUMBER(1*MID(K16,1,2)),MID(K16,1,2),0)+YEAR(F16),MONTH(F16),DAY(F16)-1))</f>
        <v/>
      </c>
      <c r="M16" s="25"/>
      <c r="N16" s="22"/>
      <c r="O16" s="18"/>
      <c r="P16" s="10" t="inlineStr">
        <f aca="false">IF(N16="Yes",COUNT(P$1:P15)+1,"")</f>
        <is>
          <t/>
        </is>
      </c>
      <c r="S16" s="27"/>
      <c r="T16" s="27"/>
    </row>
    <row r="17" customFormat="false" ht="18" hidden="false" customHeight="true" outlineLevel="0" collapsed="false">
      <c r="A17" s="18"/>
      <c r="B17" s="18"/>
      <c r="C17" s="18"/>
      <c r="D17" s="18"/>
      <c r="E17" s="19"/>
      <c r="F17" s="20"/>
      <c r="G17" s="18"/>
      <c r="H17" s="18"/>
      <c r="I17" s="21"/>
      <c r="J17" s="22"/>
      <c r="K17" s="23"/>
      <c r="L17" s="24" t="str">
        <f aca="false">IF(OR(ISBLANK(A17),ISBLANK(F17),ISBLANK(K17)),"",DATE(IF(ISNUMBER(1*MID(K17,1,2)),MID(K17,1,2),0)+YEAR(F17),MONTH(F17),DAY(F17)-1))</f>
        <v/>
      </c>
      <c r="M17" s="25"/>
      <c r="N17" s="22"/>
      <c r="O17" s="18"/>
      <c r="P17" s="10" t="inlineStr">
        <f aca="false">IF(N17="Yes",COUNT(P$1:P16)+1,"")</f>
        <is>
          <t/>
        </is>
      </c>
      <c r="S17" s="27"/>
      <c r="T17" s="27"/>
    </row>
    <row r="18" customFormat="false" ht="18" hidden="false" customHeight="true" outlineLevel="0" collapsed="false">
      <c r="A18" s="18"/>
      <c r="B18" s="18"/>
      <c r="C18" s="18"/>
      <c r="D18" s="18"/>
      <c r="E18" s="19"/>
      <c r="F18" s="20"/>
      <c r="G18" s="18"/>
      <c r="H18" s="18"/>
      <c r="I18" s="21"/>
      <c r="J18" s="22"/>
      <c r="K18" s="23"/>
      <c r="L18" s="24" t="str">
        <f aca="false">IF(OR(ISBLANK(A18),ISBLANK(F18),ISBLANK(K18)),"",DATE(IF(ISNUMBER(1*MID(K18,1,2)),MID(K18,1,2),0)+YEAR(F18),MONTH(F18),DAY(F18)-1))</f>
        <v/>
      </c>
      <c r="M18" s="25"/>
      <c r="N18" s="22"/>
      <c r="O18" s="18"/>
      <c r="P18" s="10" t="inlineStr">
        <f aca="false">IF(N18="Yes",COUNT(P$1:P17)+1,"")</f>
        <is>
          <t/>
        </is>
      </c>
    </row>
    <row r="19" customFormat="false" ht="18" hidden="false" customHeight="true" outlineLevel="0" collapsed="false">
      <c r="A19" s="18"/>
      <c r="B19" s="18"/>
      <c r="C19" s="18"/>
      <c r="D19" s="18"/>
      <c r="E19" s="19"/>
      <c r="F19" s="20"/>
      <c r="G19" s="18"/>
      <c r="H19" s="18"/>
      <c r="I19" s="21"/>
      <c r="J19" s="22"/>
      <c r="K19" s="23"/>
      <c r="L19" s="24" t="str">
        <f aca="false">IF(OR(ISBLANK(A19),ISBLANK(F19),ISBLANK(K19)),"",DATE(IF(ISNUMBER(1*MID(K19,1,2)),MID(K19,1,2),0)+YEAR(F19),MONTH(F19),DAY(F19)-1))</f>
        <v/>
      </c>
      <c r="M19" s="25"/>
      <c r="N19" s="22"/>
      <c r="O19" s="18"/>
      <c r="P19" s="10" t="inlineStr">
        <f aca="false">IF(N19="Yes",COUNT(P$1:P18)+1,"")</f>
        <is>
          <t/>
        </is>
      </c>
    </row>
    <row r="20" customFormat="false" ht="18" hidden="false" customHeight="true" outlineLevel="0" collapsed="false">
      <c r="A20" s="18"/>
      <c r="B20" s="18"/>
      <c r="C20" s="18"/>
      <c r="D20" s="18"/>
      <c r="E20" s="19"/>
      <c r="F20" s="20"/>
      <c r="G20" s="18"/>
      <c r="H20" s="18"/>
      <c r="I20" s="21"/>
      <c r="J20" s="22"/>
      <c r="K20" s="23"/>
      <c r="L20" s="24" t="str">
        <f aca="false">IF(OR(ISBLANK(A20),ISBLANK(F20),ISBLANK(K20)),"",DATE(IF(ISNUMBER(1*MID(K20,1,2)),MID(K20,1,2),0)+YEAR(F20),MONTH(F20),DAY(F20)-1))</f>
        <v/>
      </c>
      <c r="M20" s="25"/>
      <c r="N20" s="22"/>
      <c r="O20" s="18"/>
      <c r="P20" s="10" t="inlineStr">
        <f aca="false">IF(N20="Yes",COUNT(P$1:P19)+1,"")</f>
        <is>
          <t/>
        </is>
      </c>
    </row>
    <row r="21" customFormat="false" ht="18" hidden="false" customHeight="true" outlineLevel="0" collapsed="false">
      <c r="A21" s="18"/>
      <c r="B21" s="18"/>
      <c r="C21" s="18"/>
      <c r="D21" s="18"/>
      <c r="E21" s="19"/>
      <c r="F21" s="20"/>
      <c r="G21" s="18"/>
      <c r="H21" s="18"/>
      <c r="I21" s="21"/>
      <c r="J21" s="22"/>
      <c r="K21" s="23"/>
      <c r="L21" s="24" t="str">
        <f aca="false">IF(OR(ISBLANK(A21),ISBLANK(F21),ISBLANK(K21)),"",DATE(IF(ISNUMBER(1*MID(K21,1,2)),MID(K21,1,2),0)+YEAR(F21),MONTH(F21),DAY(F21)-1))</f>
        <v/>
      </c>
      <c r="M21" s="25"/>
      <c r="N21" s="22"/>
      <c r="O21" s="18"/>
      <c r="P21" s="10" t="inlineStr">
        <f aca="false">IF(N21="Yes",COUNT(P$1:P20)+1,"")</f>
        <is>
          <t/>
        </is>
      </c>
    </row>
    <row r="22" customFormat="false" ht="18" hidden="false" customHeight="true" outlineLevel="0" collapsed="false">
      <c r="A22" s="18"/>
      <c r="B22" s="18"/>
      <c r="C22" s="18"/>
      <c r="D22" s="18"/>
      <c r="E22" s="19"/>
      <c r="F22" s="20"/>
      <c r="G22" s="18"/>
      <c r="H22" s="18"/>
      <c r="I22" s="21"/>
      <c r="J22" s="22"/>
      <c r="K22" s="23"/>
      <c r="L22" s="24" t="str">
        <f aca="false">IF(OR(ISBLANK(A22),ISBLANK(F22),ISBLANK(K22)),"",DATE(IF(ISNUMBER(1*MID(K22,1,2)),MID(K22,1,2),0)+YEAR(F22),MONTH(F22),DAY(F22)-1))</f>
        <v/>
      </c>
      <c r="M22" s="25"/>
      <c r="N22" s="22"/>
      <c r="O22" s="18"/>
      <c r="P22" s="10" t="inlineStr">
        <f aca="false">IF(N22="Yes",COUNT(P$1:P21)+1,"")</f>
        <is>
          <t/>
        </is>
      </c>
    </row>
    <row r="23" customFormat="false" ht="18" hidden="false" customHeight="true" outlineLevel="0" collapsed="false">
      <c r="A23" s="18"/>
      <c r="B23" s="18"/>
      <c r="C23" s="18"/>
      <c r="D23" s="18"/>
      <c r="E23" s="19"/>
      <c r="F23" s="20"/>
      <c r="G23" s="18"/>
      <c r="H23" s="18"/>
      <c r="I23" s="21"/>
      <c r="J23" s="22"/>
      <c r="K23" s="23"/>
      <c r="L23" s="24" t="str">
        <f aca="false">IF(OR(ISBLANK(A23),ISBLANK(F23),ISBLANK(K23)),"",DATE(IF(ISNUMBER(1*MID(K23,1,2)),MID(K23,1,2),0)+YEAR(F23),MONTH(F23),DAY(F23)-1))</f>
        <v/>
      </c>
      <c r="M23" s="25"/>
      <c r="N23" s="22"/>
      <c r="O23" s="18"/>
      <c r="P23" s="10" t="inlineStr">
        <f aca="false">IF(N23="Yes",COUNT(P$1:P22)+1,"")</f>
        <is>
          <t/>
        </is>
      </c>
    </row>
    <row r="24" customFormat="false" ht="18" hidden="false" customHeight="true" outlineLevel="0" collapsed="false">
      <c r="A24" s="18"/>
      <c r="B24" s="18"/>
      <c r="C24" s="18"/>
      <c r="D24" s="18"/>
      <c r="E24" s="19"/>
      <c r="F24" s="20"/>
      <c r="G24" s="18"/>
      <c r="H24" s="18"/>
      <c r="I24" s="21"/>
      <c r="J24" s="22"/>
      <c r="K24" s="23"/>
      <c r="L24" s="24" t="str">
        <f aca="false">IF(OR(ISBLANK(A24),ISBLANK(F24),ISBLANK(K24)),"",DATE(IF(ISNUMBER(1*MID(K24,1,2)),MID(K24,1,2),0)+YEAR(F24),MONTH(F24),DAY(F24)-1))</f>
        <v/>
      </c>
      <c r="M24" s="25"/>
      <c r="N24" s="22"/>
      <c r="O24" s="18"/>
      <c r="P24" s="10" t="inlineStr">
        <f aca="false">IF(N24="Yes",COUNT(P$1:P23)+1,"")</f>
        <is>
          <t/>
        </is>
      </c>
    </row>
    <row r="25" customFormat="false" ht="18" hidden="false" customHeight="true" outlineLevel="0" collapsed="false">
      <c r="A25" s="18"/>
      <c r="B25" s="18"/>
      <c r="C25" s="18"/>
      <c r="D25" s="18"/>
      <c r="E25" s="19"/>
      <c r="F25" s="20"/>
      <c r="G25" s="18"/>
      <c r="H25" s="18"/>
      <c r="I25" s="21"/>
      <c r="J25" s="22"/>
      <c r="K25" s="23"/>
      <c r="L25" s="24" t="str">
        <f aca="false">IF(OR(ISBLANK(A25),ISBLANK(F25),ISBLANK(K25)),"",DATE(IF(ISNUMBER(1*MID(K25,1,2)),MID(K25,1,2),0)+YEAR(F25),MONTH(F25),DAY(F25)-1))</f>
        <v/>
      </c>
      <c r="M25" s="25"/>
      <c r="N25" s="22"/>
      <c r="O25" s="18"/>
      <c r="P25" s="10" t="inlineStr">
        <f aca="false">IF(N25="Yes",COUNT(P$1:P24)+1,"")</f>
        <is>
          <t/>
        </is>
      </c>
    </row>
    <row r="26" customFormat="false" ht="18" hidden="false" customHeight="true" outlineLevel="0" collapsed="false">
      <c r="A26" s="18"/>
      <c r="B26" s="18"/>
      <c r="C26" s="18"/>
      <c r="D26" s="18"/>
      <c r="E26" s="19"/>
      <c r="F26" s="20"/>
      <c r="G26" s="18"/>
      <c r="H26" s="18"/>
      <c r="I26" s="21"/>
      <c r="J26" s="22"/>
      <c r="K26" s="23"/>
      <c r="L26" s="24" t="str">
        <f aca="false">IF(OR(ISBLANK(A26),ISBLANK(F26),ISBLANK(K26)),"",DATE(IF(ISNUMBER(1*MID(K26,1,2)),MID(K26,1,2),0)+YEAR(F26),MONTH(F26),DAY(F26)-1))</f>
        <v/>
      </c>
      <c r="M26" s="25"/>
      <c r="N26" s="22"/>
      <c r="O26" s="18"/>
      <c r="P26" s="10" t="inlineStr">
        <f aca="false">IF(N26="Yes",COUNT(P$1:P25)+1,"")</f>
        <is>
          <t/>
        </is>
      </c>
    </row>
    <row r="27" customFormat="false" ht="18" hidden="false" customHeight="true" outlineLevel="0" collapsed="false">
      <c r="A27" s="18"/>
      <c r="B27" s="18"/>
      <c r="C27" s="18"/>
      <c r="D27" s="18"/>
      <c r="E27" s="19"/>
      <c r="F27" s="20"/>
      <c r="G27" s="18"/>
      <c r="H27" s="18"/>
      <c r="I27" s="21"/>
      <c r="J27" s="22"/>
      <c r="K27" s="23"/>
      <c r="L27" s="24" t="str">
        <f aca="false">IF(OR(ISBLANK(A27),ISBLANK(F27),ISBLANK(K27)),"",DATE(IF(ISNUMBER(1*MID(K27,1,2)),MID(K27,1,2),0)+YEAR(F27),MONTH(F27),DAY(F27)-1))</f>
        <v/>
      </c>
      <c r="M27" s="25"/>
      <c r="N27" s="22"/>
      <c r="O27" s="18"/>
      <c r="P27" s="10" t="inlineStr">
        <f aca="false">IF(N27="Yes",COUNT(P$1:P26)+1,"")</f>
        <is>
          <t/>
        </is>
      </c>
    </row>
    <row r="28" customFormat="false" ht="18" hidden="false" customHeight="true" outlineLevel="0" collapsed="false">
      <c r="A28" s="18"/>
      <c r="B28" s="18"/>
      <c r="C28" s="18"/>
      <c r="D28" s="18"/>
      <c r="E28" s="19"/>
      <c r="F28" s="20"/>
      <c r="G28" s="18"/>
      <c r="H28" s="18"/>
      <c r="I28" s="21"/>
      <c r="J28" s="22"/>
      <c r="K28" s="23"/>
      <c r="L28" s="24" t="str">
        <f aca="false">IF(OR(ISBLANK(A28),ISBLANK(F28),ISBLANK(K28)),"",DATE(IF(ISNUMBER(1*MID(K28,1,2)),MID(K28,1,2),0)+YEAR(F28),MONTH(F28),DAY(F28)-1))</f>
        <v/>
      </c>
      <c r="M28" s="25"/>
      <c r="N28" s="22"/>
      <c r="O28" s="18"/>
      <c r="P28" s="10" t="inlineStr">
        <f aca="false">IF(N28="Yes",COUNT(P$1:P27)+1,"")</f>
        <is>
          <t/>
        </is>
      </c>
    </row>
    <row r="29" customFormat="false" ht="18" hidden="false" customHeight="true" outlineLevel="0" collapsed="false">
      <c r="A29" s="18"/>
      <c r="B29" s="18"/>
      <c r="C29" s="18"/>
      <c r="D29" s="18"/>
      <c r="E29" s="19"/>
      <c r="F29" s="20"/>
      <c r="G29" s="18"/>
      <c r="H29" s="18"/>
      <c r="I29" s="21"/>
      <c r="J29" s="22"/>
      <c r="K29" s="23"/>
      <c r="L29" s="24" t="str">
        <f aca="false">IF(OR(ISBLANK(A29),ISBLANK(F29),ISBLANK(K29)),"",DATE(IF(ISNUMBER(1*MID(K29,1,2)),MID(K29,1,2),0)+YEAR(F29),MONTH(F29),DAY(F29)-1))</f>
        <v/>
      </c>
      <c r="M29" s="25"/>
      <c r="N29" s="22"/>
      <c r="O29" s="18"/>
      <c r="P29" s="10" t="inlineStr">
        <f aca="false">IF(N29="Yes",COUNT(P$1:P28)+1,"")</f>
        <is>
          <t/>
        </is>
      </c>
    </row>
    <row r="30" customFormat="false" ht="18" hidden="false" customHeight="true" outlineLevel="0" collapsed="false">
      <c r="A30" s="18"/>
      <c r="B30" s="18"/>
      <c r="C30" s="18"/>
      <c r="D30" s="18"/>
      <c r="E30" s="19"/>
      <c r="F30" s="20"/>
      <c r="G30" s="18"/>
      <c r="H30" s="18"/>
      <c r="I30" s="21"/>
      <c r="J30" s="22"/>
      <c r="K30" s="23"/>
      <c r="L30" s="24" t="str">
        <f aca="false">IF(OR(ISBLANK(A30),ISBLANK(F30),ISBLANK(K30)),"",DATE(IF(ISNUMBER(1*MID(K30,1,2)),MID(K30,1,2),0)+YEAR(F30),MONTH(F30),DAY(F30)-1))</f>
        <v/>
      </c>
      <c r="M30" s="25"/>
      <c r="N30" s="22"/>
      <c r="O30" s="18"/>
      <c r="P30" s="10" t="inlineStr">
        <f aca="false">IF(N30="Yes",COUNT(P$1:P29)+1,"")</f>
        <is>
          <t/>
        </is>
      </c>
    </row>
    <row r="31" customFormat="false" ht="18" hidden="false" customHeight="true" outlineLevel="0" collapsed="false">
      <c r="A31" s="18"/>
      <c r="B31" s="18"/>
      <c r="C31" s="18"/>
      <c r="D31" s="18"/>
      <c r="E31" s="19"/>
      <c r="F31" s="20"/>
      <c r="G31" s="18"/>
      <c r="H31" s="18"/>
      <c r="I31" s="21"/>
      <c r="J31" s="22"/>
      <c r="K31" s="23"/>
      <c r="L31" s="24" t="str">
        <f aca="false">IF(OR(ISBLANK(A31),ISBLANK(F31),ISBLANK(K31)),"",DATE(IF(ISNUMBER(1*MID(K31,1,2)),MID(K31,1,2),0)+YEAR(F31),MONTH(F31),DAY(F31)-1))</f>
        <v/>
      </c>
      <c r="M31" s="25"/>
      <c r="N31" s="22"/>
      <c r="O31" s="18"/>
      <c r="P31" s="10" t="inlineStr">
        <f aca="false">IF(N31="Yes",COUNT(P$1:P30)+1,"")</f>
        <is>
          <t/>
        </is>
      </c>
    </row>
    <row r="32" customFormat="false" ht="18" hidden="false" customHeight="true" outlineLevel="0" collapsed="false">
      <c r="A32" s="18"/>
      <c r="B32" s="18"/>
      <c r="C32" s="18"/>
      <c r="D32" s="18"/>
      <c r="E32" s="19"/>
      <c r="F32" s="20"/>
      <c r="G32" s="18"/>
      <c r="H32" s="18"/>
      <c r="I32" s="21"/>
      <c r="J32" s="22"/>
      <c r="K32" s="23"/>
      <c r="L32" s="24" t="str">
        <f aca="false">IF(OR(ISBLANK(A32),ISBLANK(F32),ISBLANK(K32)),"",DATE(IF(ISNUMBER(1*MID(K32,1,2)),MID(K32,1,2),0)+YEAR(F32),MONTH(F32),DAY(F32)-1))</f>
        <v/>
      </c>
      <c r="M32" s="25"/>
      <c r="N32" s="22"/>
      <c r="O32" s="18"/>
      <c r="P32" s="10" t="inlineStr">
        <f aca="false">IF(N32="Yes",COUNT(P$1:P31)+1,"")</f>
        <is>
          <t/>
        </is>
      </c>
    </row>
    <row r="33" customFormat="false" ht="18" hidden="false" customHeight="true" outlineLevel="0" collapsed="false">
      <c r="A33" s="18"/>
      <c r="B33" s="18"/>
      <c r="C33" s="18"/>
      <c r="D33" s="18"/>
      <c r="E33" s="19"/>
      <c r="F33" s="20"/>
      <c r="G33" s="18"/>
      <c r="H33" s="18"/>
      <c r="I33" s="21"/>
      <c r="J33" s="22"/>
      <c r="K33" s="23"/>
      <c r="L33" s="24" t="str">
        <f aca="false">IF(OR(ISBLANK(A33),ISBLANK(F33),ISBLANK(K33)),"",DATE(IF(ISNUMBER(1*MID(K33,1,2)),MID(K33,1,2),0)+YEAR(F33),MONTH(F33),DAY(F33)-1))</f>
        <v/>
      </c>
      <c r="M33" s="25"/>
      <c r="N33" s="22"/>
      <c r="O33" s="18"/>
      <c r="P33" s="10" t="inlineStr">
        <f aca="false">IF(N33="Yes",COUNT(P$1:P32)+1,"")</f>
        <is>
          <t/>
        </is>
      </c>
    </row>
    <row r="34" customFormat="false" ht="18" hidden="false" customHeight="true" outlineLevel="0" collapsed="false">
      <c r="A34" s="18"/>
      <c r="B34" s="18"/>
      <c r="C34" s="18"/>
      <c r="D34" s="18"/>
      <c r="E34" s="19"/>
      <c r="F34" s="20"/>
      <c r="G34" s="18"/>
      <c r="H34" s="18"/>
      <c r="I34" s="21"/>
      <c r="J34" s="22"/>
      <c r="K34" s="23"/>
      <c r="L34" s="24" t="str">
        <f aca="false">IF(OR(ISBLANK(A34),ISBLANK(F34),ISBLANK(K34)),"",DATE(IF(ISNUMBER(1*MID(K34,1,2)),MID(K34,1,2),0)+YEAR(F34),MONTH(F34),DAY(F34)-1))</f>
        <v/>
      </c>
      <c r="M34" s="25"/>
      <c r="N34" s="22"/>
      <c r="O34" s="18"/>
      <c r="P34" s="10" t="inlineStr">
        <f aca="false">IF(N34="Yes",COUNT(P$1:P33)+1,"")</f>
        <is>
          <t/>
        </is>
      </c>
    </row>
    <row r="35" customFormat="false" ht="18" hidden="false" customHeight="true" outlineLevel="0" collapsed="false">
      <c r="A35" s="18"/>
      <c r="B35" s="18"/>
      <c r="C35" s="18"/>
      <c r="D35" s="18"/>
      <c r="E35" s="19"/>
      <c r="F35" s="20"/>
      <c r="G35" s="18"/>
      <c r="H35" s="18"/>
      <c r="I35" s="21"/>
      <c r="J35" s="22"/>
      <c r="K35" s="23"/>
      <c r="L35" s="24" t="str">
        <f aca="false">IF(OR(ISBLANK(A35),ISBLANK(F35),ISBLANK(K35)),"",DATE(IF(ISNUMBER(1*MID(K35,1,2)),MID(K35,1,2),0)+YEAR(F35),MONTH(F35),DAY(F35)-1))</f>
        <v/>
      </c>
      <c r="M35" s="25"/>
      <c r="N35" s="22"/>
      <c r="O35" s="18"/>
      <c r="P35" s="10" t="inlineStr">
        <f aca="false">IF(N35="Yes",COUNT(P$1:P34)+1,"")</f>
        <is>
          <t/>
        </is>
      </c>
    </row>
    <row r="36" customFormat="false" ht="18" hidden="false" customHeight="true" outlineLevel="0" collapsed="false">
      <c r="A36" s="18"/>
      <c r="B36" s="18"/>
      <c r="C36" s="18"/>
      <c r="D36" s="18"/>
      <c r="E36" s="19"/>
      <c r="F36" s="20"/>
      <c r="G36" s="18"/>
      <c r="H36" s="18"/>
      <c r="I36" s="21"/>
      <c r="J36" s="22"/>
      <c r="K36" s="23"/>
      <c r="L36" s="24" t="str">
        <f aca="false">IF(OR(ISBLANK(A36),ISBLANK(F36),ISBLANK(K36)),"",DATE(IF(ISNUMBER(1*MID(K36,1,2)),MID(K36,1,2),0)+YEAR(F36),MONTH(F36),DAY(F36)-1))</f>
        <v/>
      </c>
      <c r="M36" s="25"/>
      <c r="N36" s="22"/>
      <c r="O36" s="18"/>
      <c r="P36" s="10" t="inlineStr">
        <f aca="false">IF(N36="Yes",COUNT(P$1:P35)+1,"")</f>
        <is>
          <t/>
        </is>
      </c>
    </row>
    <row r="37" customFormat="false" ht="18" hidden="false" customHeight="true" outlineLevel="0" collapsed="false">
      <c r="A37" s="18"/>
      <c r="B37" s="18"/>
      <c r="C37" s="18"/>
      <c r="D37" s="18"/>
      <c r="E37" s="19"/>
      <c r="F37" s="20"/>
      <c r="G37" s="18"/>
      <c r="H37" s="18"/>
      <c r="I37" s="21"/>
      <c r="J37" s="22"/>
      <c r="K37" s="23"/>
      <c r="L37" s="24" t="str">
        <f aca="false">IF(OR(ISBLANK(A37),ISBLANK(F37),ISBLANK(K37)),"",DATE(IF(ISNUMBER(1*MID(K37,1,2)),MID(K37,1,2),0)+YEAR(F37),MONTH(F37),DAY(F37)-1))</f>
        <v/>
      </c>
      <c r="M37" s="25"/>
      <c r="N37" s="22"/>
      <c r="O37" s="18"/>
      <c r="P37" s="10" t="inlineStr">
        <f aca="false">IF(N37="Yes",COUNT(P$1:P36)+1,"")</f>
        <is>
          <t/>
        </is>
      </c>
    </row>
    <row r="38" customFormat="false" ht="18" hidden="false" customHeight="true" outlineLevel="0" collapsed="false">
      <c r="A38" s="18"/>
      <c r="B38" s="18"/>
      <c r="C38" s="18"/>
      <c r="D38" s="18"/>
      <c r="E38" s="19"/>
      <c r="F38" s="20"/>
      <c r="G38" s="18"/>
      <c r="H38" s="18"/>
      <c r="I38" s="21"/>
      <c r="J38" s="22"/>
      <c r="K38" s="23"/>
      <c r="L38" s="24" t="str">
        <f aca="false">IF(OR(ISBLANK(A38),ISBLANK(F38),ISBLANK(K38)),"",DATE(IF(ISNUMBER(1*MID(K38,1,2)),MID(K38,1,2),0)+YEAR(F38),MONTH(F38),DAY(F38)-1))</f>
        <v/>
      </c>
      <c r="M38" s="25"/>
      <c r="N38" s="22"/>
      <c r="O38" s="18"/>
      <c r="P38" s="10" t="inlineStr">
        <f aca="false">IF(N38="Yes",COUNT(P$1:P37)+1,"")</f>
        <is>
          <t/>
        </is>
      </c>
    </row>
    <row r="39" customFormat="false" ht="18" hidden="false" customHeight="true" outlineLevel="0" collapsed="false">
      <c r="A39" s="18"/>
      <c r="B39" s="18"/>
      <c r="C39" s="18"/>
      <c r="D39" s="18"/>
      <c r="E39" s="19"/>
      <c r="F39" s="20"/>
      <c r="G39" s="18"/>
      <c r="H39" s="18"/>
      <c r="I39" s="21"/>
      <c r="J39" s="22"/>
      <c r="K39" s="23"/>
      <c r="L39" s="24" t="str">
        <f aca="false">IF(OR(ISBLANK(A39),ISBLANK(F39),ISBLANK(K39)),"",DATE(IF(ISNUMBER(1*MID(K39,1,2)),MID(K39,1,2),0)+YEAR(F39),MONTH(F39),DAY(F39)-1))</f>
        <v/>
      </c>
      <c r="M39" s="25"/>
      <c r="N39" s="22"/>
      <c r="O39" s="18"/>
      <c r="P39" s="10" t="inlineStr">
        <f aca="false">IF(N39="Yes",COUNT(P$1:P38)+1,"")</f>
        <is>
          <t/>
        </is>
      </c>
    </row>
    <row r="40" customFormat="false" ht="18" hidden="false" customHeight="true" outlineLevel="0" collapsed="false">
      <c r="A40" s="18"/>
      <c r="B40" s="18"/>
      <c r="C40" s="18"/>
      <c r="D40" s="18"/>
      <c r="E40" s="19"/>
      <c r="F40" s="20"/>
      <c r="G40" s="18"/>
      <c r="H40" s="18"/>
      <c r="I40" s="21"/>
      <c r="J40" s="22"/>
      <c r="K40" s="23"/>
      <c r="L40" s="24" t="str">
        <f aca="false">IF(OR(ISBLANK(A40),ISBLANK(F40),ISBLANK(K40)),"",DATE(IF(ISNUMBER(1*MID(K40,1,2)),MID(K40,1,2),0)+YEAR(F40),MONTH(F40),DAY(F40)-1))</f>
        <v/>
      </c>
      <c r="M40" s="25"/>
      <c r="N40" s="22"/>
      <c r="O40" s="18"/>
      <c r="P40" s="12"/>
    </row>
    <row r="41" customFormat="false" ht="18" hidden="false" customHeight="true" outlineLevel="0" collapsed="false">
      <c r="A41" s="18"/>
      <c r="B41" s="18"/>
      <c r="C41" s="18"/>
      <c r="D41" s="18"/>
      <c r="E41" s="19"/>
      <c r="F41" s="20"/>
      <c r="G41" s="18"/>
      <c r="H41" s="18"/>
      <c r="I41" s="21"/>
      <c r="J41" s="22"/>
      <c r="K41" s="23"/>
      <c r="L41" s="24" t="inlineStr">
        <f aca="false">IF(OR(ISBLANK(A41),ISBLANK(F41),ISBLANK(K41)),"",DATE(IF(ISNUMBER(1*MID(K41,1,2)),MID(K41,1,2),0)+YEAR(F41),MONTH(F41),DAY(F41)-1))</f>
        <is>
          <t/>
        </is>
      </c>
      <c r="M41" s="25"/>
      <c r="N41" s="22"/>
      <c r="O41" s="18"/>
      <c r="P41" s="12"/>
    </row>
    <row r="42" customFormat="false" ht="18" hidden="false" customHeight="true" outlineLevel="0" collapsed="false">
      <c r="A42" s="18"/>
      <c r="B42" s="18"/>
      <c r="C42" s="18"/>
      <c r="D42" s="18"/>
      <c r="E42" s="19"/>
      <c r="F42" s="20"/>
      <c r="G42" s="18"/>
      <c r="H42" s="18"/>
      <c r="I42" s="21"/>
      <c r="J42" s="22"/>
      <c r="K42" s="23"/>
      <c r="L42" s="24" t="str">
        <f aca="false">IF(OR(ISBLANK(A42),ISBLANK(F42),ISBLANK(K42)),"",DATE(IF(ISNUMBER(1*MID(K42,1,2)),MID(K42,1,2),0)+YEAR(F42),MONTH(F42),DAY(F42)-1))</f>
        <v/>
      </c>
      <c r="M42" s="25"/>
      <c r="N42" s="22"/>
      <c r="O42" s="18"/>
      <c r="P42" s="10" t="str">
        <f aca="false">IF(N42="Yes",COUNT(P$1:P39)+1,"")</f>
        <v/>
      </c>
    </row>
    <row r="43" customFormat="false" ht="18" hidden="false" customHeight="true" outlineLevel="0" collapsed="false">
      <c r="A43" s="18"/>
      <c r="B43" s="18"/>
      <c r="C43" s="18"/>
      <c r="D43" s="18"/>
      <c r="E43" s="19"/>
      <c r="F43" s="20"/>
      <c r="G43" s="18"/>
      <c r="H43" s="18"/>
      <c r="I43" s="21"/>
      <c r="J43" s="22"/>
      <c r="K43" s="23"/>
      <c r="L43" s="24" t="str">
        <f aca="false">IF(OR(ISBLANK(A43),ISBLANK(F43),ISBLANK(K43)),"",DATE(IF(ISNUMBER(1*MID(K43,1,2)),MID(K43,1,2),0)+YEAR(F43),MONTH(F43),DAY(F43)-1))</f>
        <v/>
      </c>
      <c r="M43" s="25"/>
      <c r="N43" s="22"/>
      <c r="O43" s="18"/>
      <c r="P43" s="10" t="str">
        <f aca="false">IF(N43="Yes",COUNT(P$1:P42)+1,"")</f>
        <v/>
      </c>
    </row>
    <row r="44" customFormat="false" ht="18" hidden="false" customHeight="true" outlineLevel="0" collapsed="false">
      <c r="A44" s="18"/>
      <c r="B44" s="18"/>
      <c r="C44" s="18"/>
      <c r="D44" s="18"/>
      <c r="E44" s="19"/>
      <c r="F44" s="20"/>
      <c r="G44" s="18"/>
      <c r="H44" s="18"/>
      <c r="I44" s="21"/>
      <c r="J44" s="22"/>
      <c r="K44" s="23"/>
      <c r="L44" s="24" t="str">
        <f aca="false">IF(OR(ISBLANK(A44),ISBLANK(F44),ISBLANK(K44)),"",DATE(IF(ISNUMBER(1*MID(K44,1,2)),MID(K44,1,2),0)+YEAR(F44),MONTH(F44),DAY(F44)-1))</f>
        <v/>
      </c>
      <c r="M44" s="25"/>
      <c r="N44" s="22"/>
      <c r="O44" s="18"/>
      <c r="P44" s="10" t="inlineStr">
        <f aca="false">IF(N44="Yes",COUNT(P$1:P43)+1,"")</f>
        <is>
          <t/>
        </is>
      </c>
    </row>
    <row r="45" customFormat="false" ht="18" hidden="false" customHeight="true" outlineLevel="0" collapsed="false">
      <c r="C45" s="10"/>
      <c r="D45" s="10"/>
      <c r="F45" s="28"/>
      <c r="I45" s="29"/>
      <c r="M45" s="29"/>
      <c r="P45" s="10" t="inlineStr">
        <f aca="false">IF(N45="Yes",COUNT(P$1:P44)+1,"")</f>
        <is>
          <t/>
        </is>
      </c>
    </row>
    <row r="46" customFormat="false" ht="18" hidden="false" customHeight="true" outlineLevel="0" collapsed="false">
      <c r="C46" s="10"/>
      <c r="D46" s="10"/>
      <c r="F46" s="28"/>
      <c r="I46" s="29"/>
      <c r="M46" s="29"/>
      <c r="P46" s="10" t="inlineStr">
        <f aca="false">IF(N46="Yes",COUNT(P$1:P45)+1,"")</f>
        <is>
          <t/>
        </is>
      </c>
    </row>
  </sheetData>
  <mergeCells count="6">
    <mergeCell ref="S12:T12"/>
    <mergeCell ref="S13:T13"/>
    <mergeCell ref="S14:T14"/>
    <mergeCell ref="S15:T15"/>
    <mergeCell ref="S16:T16"/>
    <mergeCell ref="S17:T17"/>
  </mergeCells>
  <conditionalFormatting sqref="L6:L44">
    <cfRule type="cellIs" priority="2" operator="lessThanOrEqual" aboveAverage="0" equalAverage="0" bottom="0" percent="0" rank="0" text="" dxfId="0">
      <formula>DATE(YEAR(TODAY()),MONTH(TODAY()),DAY(TODAY()))</formula>
    </cfRule>
    <cfRule type="expression" priority="3" aboveAverage="0" equalAverage="0" bottom="0" percent="0" rank="0" text="" dxfId="1">
      <formula>IF(DATE(YEAR(TODAY()),MONTH(TODAY()),DAY(TODAY()))&gt;DATE(YEAR($L6),MONTH($L6)-6,DAY($L6)),1,0)</formula>
    </cfRule>
  </conditionalFormatting>
  <dataValidations count="4">
    <dataValidation allowBlank="true" operator="between" prompt="Select Location of the Item" showDropDown="false" showErrorMessage="true" showInputMessage="true" sqref="B6:B46" type="list">
      <formula1>rooms</formula1>
      <formula2>0</formula2>
    </dataValidation>
    <dataValidation allowBlank="true" operator="between" prompt="Select the category." showDropDown="false" showErrorMessage="true" showInputMessage="true" sqref="C6:C46" type="list">
      <formula1>category</formula1>
      <formula2>0</formula2>
    </dataValidation>
    <dataValidation allowBlank="true" operator="between" prompt="Select the condition of your item in which it was purchased or otherwise obtained." showDropDown="false" showErrorMessage="true" showInputMessage="true" sqref="H6:H46" type="list">
      <formula1>item_cond</formula1>
      <formula2>0</formula2>
    </dataValidation>
    <dataValidation allowBlank="true" operator="between" showDropDown="false" showErrorMessage="true" showInputMessage="true" sqref="J6:J46 N6:N46" type="list">
      <formula1>"Yes,No"</formula1>
      <formula2>0</formula2>
    </dataValidation>
  </dataValidations>
  <printOptions headings="false" gridLines="false" gridLinesSet="true" horizontalCentered="true" verticalCentered="false"/>
  <pageMargins left="0.157638888888889" right="0.157638888888889" top="0.157638888888889" bottom="0.314583333333333" header="0.511805555555555" footer="0.118055555555556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&amp;L&amp;9Inventory Spreadsheets by Spreadsheet123&amp;C&amp;P&amp;R&amp;9© 2013 Spreadsheet123 LTD. All rights reserved.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50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3" activeCellId="0" sqref="T3"/>
    </sheetView>
  </sheetViews>
  <sheetFormatPr defaultRowHeight="18"/>
  <cols>
    <col collapsed="false" hidden="false" max="1" min="1" style="1" width="25.1428571428571"/>
    <col collapsed="false" hidden="false" max="2" min="2" style="1" width="17"/>
    <col collapsed="false" hidden="false" max="3" min="3" style="1" width="13.5714285714286"/>
    <col collapsed="false" hidden="false" max="4" min="4" style="30" width="15.5714285714286"/>
    <col collapsed="false" hidden="false" max="5" min="5" style="30" width="16.4234693877551"/>
    <col collapsed="false" hidden="false" max="6" min="6" style="1" width="13.2857142857143"/>
    <col collapsed="false" hidden="false" max="7" min="7" style="1" width="12.1377551020408"/>
    <col collapsed="false" hidden="false" max="8" min="8" style="1" width="10.7091836734694"/>
    <col collapsed="false" hidden="false" max="9" min="9" style="1" width="10.8520408163265"/>
    <col collapsed="false" hidden="false" max="10" min="10" style="1" width="9.70918367346939"/>
    <col collapsed="false" hidden="false" max="11" min="11" style="1" width="13.7040816326531"/>
    <col collapsed="false" hidden="true" max="12" min="12" style="1" width="0"/>
    <col collapsed="false" hidden="false" max="1025" min="13" style="1" width="9.14285714285714"/>
  </cols>
  <sheetData>
    <row r="1" customFormat="false" ht="35.1" hidden="false" customHeight="true" outlineLevel="0" collapsed="false">
      <c r="A1" s="31" t="s">
        <v>28</v>
      </c>
      <c r="B1" s="32"/>
      <c r="C1" s="32"/>
      <c r="D1" s="33"/>
      <c r="E1" s="34"/>
      <c r="F1" s="32"/>
      <c r="G1" s="32"/>
      <c r="H1" s="32"/>
      <c r="I1" s="32"/>
      <c r="J1" s="32"/>
      <c r="K1" s="32"/>
      <c r="L1" s="0"/>
      <c r="M1" s="0"/>
      <c r="N1" s="0"/>
      <c r="O1" s="35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2" t="str">
        <f aca="true">"© "&amp;YEAR(TODAY())&amp;" Spreadsheet123 LTD. All rights reserved"</f>
        <v>© 2016 Spreadsheet123 LTD. All rights reserved</v>
      </c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4" customFormat="false" ht="18" hidden="false" customHeight="true" outlineLevel="0" collapsed="false">
      <c r="A4" s="36" t="s">
        <v>67</v>
      </c>
      <c r="B4" s="37"/>
      <c r="C4" s="37"/>
      <c r="D4" s="37"/>
      <c r="E4" s="0"/>
      <c r="F4" s="1" t="s">
        <v>68</v>
      </c>
      <c r="G4" s="37"/>
      <c r="H4" s="37"/>
      <c r="I4" s="37"/>
      <c r="J4" s="37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" hidden="false" customHeight="true" outlineLevel="0" collapsed="false">
      <c r="A5" s="36" t="s">
        <v>69</v>
      </c>
      <c r="B5" s="37"/>
      <c r="C5" s="37"/>
      <c r="D5" s="37"/>
      <c r="E5" s="0"/>
      <c r="F5" s="1" t="s">
        <v>70</v>
      </c>
      <c r="G5" s="37"/>
      <c r="H5" s="37"/>
      <c r="I5" s="37"/>
      <c r="J5" s="37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8" hidden="false" customHeight="true" outlineLevel="0" collapsed="false">
      <c r="A6" s="36"/>
      <c r="B6" s="37"/>
      <c r="C6" s="37"/>
      <c r="D6" s="37"/>
      <c r="E6" s="0"/>
      <c r="F6" s="1" t="s">
        <v>71</v>
      </c>
      <c r="G6" s="37"/>
      <c r="H6" s="37"/>
      <c r="I6" s="37"/>
      <c r="J6" s="37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8" hidden="false" customHeight="true" outlineLevel="0" collapsed="false">
      <c r="A7" s="36" t="s">
        <v>70</v>
      </c>
      <c r="B7" s="37"/>
      <c r="C7" s="37"/>
      <c r="D7" s="37"/>
      <c r="E7" s="0"/>
      <c r="F7" s="1" t="s">
        <v>72</v>
      </c>
      <c r="G7" s="37"/>
      <c r="H7" s="37"/>
      <c r="I7" s="37"/>
      <c r="J7" s="37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8" hidden="false" customHeight="true" outlineLevel="0" collapsed="false">
      <c r="A8" s="36" t="s">
        <v>72</v>
      </c>
      <c r="B8" s="37"/>
      <c r="C8" s="37"/>
      <c r="D8" s="37"/>
      <c r="E8" s="0"/>
      <c r="F8" s="1" t="s">
        <v>73</v>
      </c>
      <c r="G8" s="37"/>
      <c r="H8" s="37"/>
      <c r="I8" s="37"/>
      <c r="J8" s="37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10" s="35" customFormat="true" ht="36" hidden="false" customHeight="true" outlineLevel="0" collapsed="false">
      <c r="A10" s="38" t="s">
        <v>29</v>
      </c>
      <c r="B10" s="39" t="s">
        <v>30</v>
      </c>
      <c r="C10" s="40" t="s">
        <v>31</v>
      </c>
      <c r="D10" s="41" t="s">
        <v>32</v>
      </c>
      <c r="E10" s="42" t="s">
        <v>33</v>
      </c>
      <c r="F10" s="38" t="s">
        <v>34</v>
      </c>
      <c r="G10" s="38" t="s">
        <v>36</v>
      </c>
      <c r="H10" s="43" t="s">
        <v>37</v>
      </c>
      <c r="I10" s="38" t="s">
        <v>38</v>
      </c>
      <c r="J10" s="43" t="s">
        <v>39</v>
      </c>
      <c r="K10" s="38" t="s">
        <v>41</v>
      </c>
    </row>
    <row r="11" s="49" customFormat="true" ht="6.95" hidden="false" customHeight="true" outlineLevel="0" collapsed="false">
      <c r="A11" s="44"/>
      <c r="B11" s="44"/>
      <c r="C11" s="45"/>
      <c r="D11" s="46"/>
      <c r="E11" s="47"/>
      <c r="F11" s="45"/>
      <c r="G11" s="44"/>
      <c r="H11" s="48"/>
      <c r="I11" s="44"/>
      <c r="J11" s="48"/>
      <c r="K11" s="44"/>
    </row>
    <row r="12" s="35" customFormat="true" ht="18" hidden="false" customHeight="true" outlineLevel="0" collapsed="false">
      <c r="A12" s="50" t="str">
        <f aca="false">IF(ROWS($A$11:$A11)&gt;MAX(Inventory!$P:$P),"",INDEX(Inventory!A:A,MATCH(ROWS($A$11:$A11),Inventory!$P:$P,0)))</f>
        <v>Samsung TV 50"</v>
      </c>
      <c r="B12" s="51" t="str">
        <f aca="false">IF($A12="","",IF(ISBLANK(INDEX(inventory,MATCH($A12,item,0),2)),"",INDEX(inventory,MATCH($A12,item,0),2)))</f>
        <v>Living Room</v>
      </c>
      <c r="C12" s="51" t="str">
        <f aca="false">IF($A12="","",IF(ISBLANK(INDEX(inventory,MATCH($A12,item,0),3)),"",INDEX(inventory,MATCH($A12,item,0),3)))</f>
        <v>Electronics</v>
      </c>
      <c r="D12" s="51" t="str">
        <f aca="false">IF($A12="","",IF(ISBLANK(INDEX(inventory,MATCH($A12,item,0),4)),"",INDEX(inventory,MATCH($A12,item,0),4)))</f>
        <v>(UE50F6400)</v>
      </c>
      <c r="E12" s="51" t="str">
        <f aca="false">IF($A12="","",IF(ISBLANK(INDEX(inventory,MATCH($A12,item,0),5)),"",INDEX(inventory,MATCH($A12,item,0),5)))</f>
        <v>UE5589410221</v>
      </c>
      <c r="F12" s="51" t="n">
        <f aca="false">IF($A12="","",IF(ISBLANK(INDEX(inventory,MATCH($A12,item,0),6)),"",INDEX(inventory,MATCH($A12,item,0),6)))</f>
        <v>41595</v>
      </c>
      <c r="G12" s="51" t="str">
        <f aca="false">IF($A12="","",IF(ISBLANK(INDEX(inventory,MATCH($A12,item,0),8)),"",INDEX(inventory,MATCH($A12,item,0),8)))</f>
        <v>New</v>
      </c>
      <c r="H12" s="52" t="n">
        <f aca="false">IF($A12="","",INDEX(inventory,MATCH($A12,item,0),9))</f>
        <v>1550</v>
      </c>
      <c r="I12" s="51" t="str">
        <f aca="false">IF($A12="","",IF(ISBLANK(INDEX(inventory,MATCH($A12,item,0),10)),"",INDEX(inventory,MATCH($A12,item,0),10)))</f>
        <v>Yes</v>
      </c>
      <c r="J12" s="51" t="str">
        <f aca="false">IF($A12="","",IF(ISBLANK(INDEX(inventory,MATCH($A12,item,0),11)),"",INDEX(inventory,MATCH($A12,item,0),11)))</f>
        <v>5 Year</v>
      </c>
      <c r="K12" s="52" t="n">
        <f aca="false">IF($A12="","",INDEX(inventory,MATCH($A12,item,0),12))</f>
        <v>43420</v>
      </c>
      <c r="L12" s="35" t="n">
        <f aca="false">IF(A12="","",ROW())</f>
        <v>12</v>
      </c>
      <c r="O12" s="49"/>
      <c r="Q12" s="1"/>
    </row>
    <row r="13" s="35" customFormat="true" ht="18" hidden="false" customHeight="true" outlineLevel="0" collapsed="false">
      <c r="A13" s="50" t="str">
        <f aca="false">IF(ROWS($A$11:$A12)&gt;MAX(Inventory!$P:$P),"",INDEX(Inventory!A:A,MATCH(ROWS($A$11:$A12),Inventory!$P:$P,0)))</f>
        <v>Dell Laptop</v>
      </c>
      <c r="B13" s="51" t="str">
        <f aca="false">IF($A13="","",IF(ISBLANK(INDEX(inventory,MATCH($A13,item,0),2)),"",INDEX(inventory,MATCH($A13,item,0),2)))</f>
        <v>Home Office</v>
      </c>
      <c r="C13" s="51" t="str">
        <f aca="false">IF($A13="","",IF(ISBLANK(INDEX(inventory,MATCH($A13,item,0),3)),"",INDEX(inventory,MATCH($A13,item,0),3)))</f>
        <v>Electronics</v>
      </c>
      <c r="D13" s="51" t="str">
        <f aca="false">IF($A13="","",IF(ISBLANK(INDEX(inventory,MATCH($A13,item,0),4)),"",INDEX(inventory,MATCH($A13,item,0),4)))</f>
        <v>Precision M4600</v>
      </c>
      <c r="E13" s="51" t="str">
        <f aca="false">IF($A13="","",IF(ISBLANK(INDEX(inventory,MATCH($A13,item,0),5)),"",INDEX(inventory,MATCH($A13,item,0),5)))</f>
        <v>N/A</v>
      </c>
      <c r="F13" s="51" t="n">
        <f aca="false">IF($A13="","",IF(ISBLANK(INDEX(inventory,MATCH($A13,item,0),6)),"",INDEX(inventory,MATCH($A13,item,0),6)))</f>
        <v>40719</v>
      </c>
      <c r="G13" s="51" t="str">
        <f aca="false">IF($A13="","",IF(ISBLANK(INDEX(inventory,MATCH($A13,item,0),8)),"",INDEX(inventory,MATCH($A13,item,0),8)))</f>
        <v>Excellent</v>
      </c>
      <c r="H13" s="52" t="n">
        <f aca="false">IF($A13="","",INDEX(inventory,MATCH($A13,item,0),9))</f>
        <v>3250</v>
      </c>
      <c r="I13" s="51" t="str">
        <f aca="false">IF($A13="","",IF(ISBLANK(INDEX(inventory,MATCH($A13,item,0),10)),"",INDEX(inventory,MATCH($A13,item,0),10)))</f>
        <v>Yes</v>
      </c>
      <c r="J13" s="51" t="str">
        <f aca="false">IF($A13="","",IF(ISBLANK(INDEX(inventory,MATCH($A13,item,0),11)),"",INDEX(inventory,MATCH($A13,item,0),11)))</f>
        <v>3 Year</v>
      </c>
      <c r="K13" s="52" t="n">
        <f aca="false">IF($A13="","",INDEX(inventory,MATCH($A13,item,0),12))</f>
        <v>41814</v>
      </c>
      <c r="L13" s="35" t="n">
        <f aca="false">IF(A13="","",ROW())</f>
        <v>13</v>
      </c>
      <c r="O13" s="49"/>
      <c r="Q13" s="1"/>
    </row>
    <row r="14" s="35" customFormat="true" ht="18" hidden="false" customHeight="true" outlineLevel="0" collapsed="false">
      <c r="A14" s="50" t="str">
        <f aca="false">IF(ROWS($A$11:$A13)&gt;MAX(Inventory!$P:$P),"",INDEX(Inventory!A:A,MATCH(ROWS($A$11:$A13),Inventory!$P:$P,0)))</f>
        <v>Macbook Pro</v>
      </c>
      <c r="B14" s="51" t="str">
        <f aca="false">IF($A14="","",IF(ISBLANK(INDEX(inventory,MATCH($A14,item,0),2)),"",INDEX(inventory,MATCH($A14,item,0),2)))</f>
        <v>Home Office</v>
      </c>
      <c r="C14" s="51" t="str">
        <f aca="false">IF($A14="","",IF(ISBLANK(INDEX(inventory,MATCH($A14,item,0),3)),"",INDEX(inventory,MATCH($A14,item,0),3)))</f>
        <v>Electronics</v>
      </c>
      <c r="D14" s="51" t="str">
        <f aca="false">IF($A14="","",IF(ISBLANK(INDEX(inventory,MATCH($A14,item,0),4)),"",INDEX(inventory,MATCH($A14,item,0),4)))</f>
        <v/>
      </c>
      <c r="E14" s="51" t="str">
        <f aca="false">IF($A14="","",IF(ISBLANK(INDEX(inventory,MATCH($A14,item,0),5)),"",INDEX(inventory,MATCH($A14,item,0),5)))</f>
        <v/>
      </c>
      <c r="F14" s="51" t="n">
        <f aca="false">IF($A14="","",IF(ISBLANK(INDEX(inventory,MATCH($A14,item,0),6)),"",INDEX(inventory,MATCH($A14,item,0),6)))</f>
        <v>40824</v>
      </c>
      <c r="G14" s="51" t="str">
        <f aca="false">IF($A14="","",IF(ISBLANK(INDEX(inventory,MATCH($A14,item,0),8)),"",INDEX(inventory,MATCH($A14,item,0),8)))</f>
        <v>Excellent</v>
      </c>
      <c r="H14" s="52" t="n">
        <f aca="false">IF($A14="","",INDEX(inventory,MATCH($A14,item,0),9))</f>
        <v>1050</v>
      </c>
      <c r="I14" s="51" t="str">
        <f aca="false">IF($A14="","",IF(ISBLANK(INDEX(inventory,MATCH($A14,item,0),10)),"",INDEX(inventory,MATCH($A14,item,0),10)))</f>
        <v>Yes</v>
      </c>
      <c r="J14" s="51" t="str">
        <f aca="false">IF($A14="","",IF(ISBLANK(INDEX(inventory,MATCH($A14,item,0),11)),"",INDEX(inventory,MATCH($A14,item,0),11)))</f>
        <v>3 Year</v>
      </c>
      <c r="K14" s="52" t="n">
        <f aca="false">IF($A14="","",INDEX(inventory,MATCH($A14,item,0),12))</f>
        <v>41919</v>
      </c>
      <c r="L14" s="35" t="n">
        <f aca="false">IF(A14="","",ROW())</f>
        <v>14</v>
      </c>
      <c r="O14" s="49"/>
      <c r="Q14" s="1"/>
    </row>
    <row r="15" s="35" customFormat="true" ht="18" hidden="false" customHeight="true" outlineLevel="0" collapsed="false">
      <c r="A15" s="50" t="str">
        <f aca="false">IF(ROWS($A$11:$A14)&gt;MAX(Inventory!$P:$P),"",INDEX(Inventory!A:A,MATCH(ROWS($A$11:$A14),Inventory!$P:$P,0)))</f>
        <v>Samsung Comp Monitor</v>
      </c>
      <c r="B15" s="51" t="str">
        <f aca="false">IF($A15="","",IF(ISBLANK(INDEX(inventory,MATCH($A15,item,0),2)),"",INDEX(inventory,MATCH($A15,item,0),2)))</f>
        <v>Home Office</v>
      </c>
      <c r="C15" s="51" t="str">
        <f aca="false">IF($A15="","",IF(ISBLANK(INDEX(inventory,MATCH($A15,item,0),3)),"",INDEX(inventory,MATCH($A15,item,0),3)))</f>
        <v>Electronics</v>
      </c>
      <c r="D15" s="51" t="str">
        <f aca="false">IF($A15="","",IF(ISBLANK(INDEX(inventory,MATCH($A15,item,0),4)),"",INDEX(inventory,MATCH($A15,item,0),4)))</f>
        <v>CM 9450</v>
      </c>
      <c r="E15" s="51" t="n">
        <f aca="false">IF($A15="","",IF(ISBLANK(INDEX(inventory,MATCH($A15,item,0),5)),"",INDEX(inventory,MATCH($A15,item,0),5)))</f>
        <v>944745485</v>
      </c>
      <c r="F15" s="51" t="n">
        <f aca="false">IF($A15="","",IF(ISBLANK(INDEX(inventory,MATCH($A15,item,0),6)),"",INDEX(inventory,MATCH($A15,item,0),6)))</f>
        <v>40722</v>
      </c>
      <c r="G15" s="51" t="str">
        <f aca="false">IF($A15="","",IF(ISBLANK(INDEX(inventory,MATCH($A15,item,0),8)),"",INDEX(inventory,MATCH($A15,item,0),8)))</f>
        <v>Excellent</v>
      </c>
      <c r="H15" s="52" t="n">
        <f aca="false">IF($A15="","",INDEX(inventory,MATCH($A15,item,0),9))</f>
        <v>230</v>
      </c>
      <c r="I15" s="51" t="str">
        <f aca="false">IF($A15="","",IF(ISBLANK(INDEX(inventory,MATCH($A15,item,0),10)),"",INDEX(inventory,MATCH($A15,item,0),10)))</f>
        <v>Yes</v>
      </c>
      <c r="J15" s="51" t="str">
        <f aca="false">IF($A15="","",IF(ISBLANK(INDEX(inventory,MATCH($A15,item,0),11)),"",INDEX(inventory,MATCH($A15,item,0),11)))</f>
        <v>3 Year</v>
      </c>
      <c r="K15" s="52" t="n">
        <f aca="false">IF($A15="","",INDEX(inventory,MATCH($A15,item,0),12))</f>
        <v>41817</v>
      </c>
      <c r="L15" s="35" t="n">
        <f aca="false">IF(A15="","",ROW())</f>
        <v>15</v>
      </c>
      <c r="O15" s="49"/>
      <c r="Q15" s="1"/>
    </row>
    <row r="16" s="35" customFormat="true" ht="18" hidden="false" customHeight="true" outlineLevel="0" collapsed="false">
      <c r="A16" s="50" t="str">
        <f aca="false">IF(ROWS($A$11:$A15)&gt;MAX(Inventory!$P:$P),"",INDEX(Inventory!A:A,MATCH(ROWS($A$11:$A15),Inventory!$P:$P,0)))</f>
        <v>Samsung Comp Monitor</v>
      </c>
      <c r="B16" s="51" t="str">
        <f aca="false">IF($A16="","",IF(ISBLANK(INDEX(inventory,MATCH($A16,item,0),2)),"",INDEX(inventory,MATCH($A16,item,0),2)))</f>
        <v>Home Office</v>
      </c>
      <c r="C16" s="51" t="str">
        <f aca="false">IF($A16="","",IF(ISBLANK(INDEX(inventory,MATCH($A16,item,0),3)),"",INDEX(inventory,MATCH($A16,item,0),3)))</f>
        <v>Electronics</v>
      </c>
      <c r="D16" s="51" t="str">
        <f aca="false">IF($A16="","",IF(ISBLANK(INDEX(inventory,MATCH($A16,item,0),4)),"",INDEX(inventory,MATCH($A16,item,0),4)))</f>
        <v>CM 9450</v>
      </c>
      <c r="E16" s="51" t="n">
        <f aca="false">IF($A16="","",IF(ISBLANK(INDEX(inventory,MATCH($A16,item,0),5)),"",INDEX(inventory,MATCH($A16,item,0),5)))</f>
        <v>944745485</v>
      </c>
      <c r="F16" s="51" t="n">
        <f aca="false">IF($A16="","",IF(ISBLANK(INDEX(inventory,MATCH($A16,item,0),6)),"",INDEX(inventory,MATCH($A16,item,0),6)))</f>
        <v>40722</v>
      </c>
      <c r="G16" s="51" t="str">
        <f aca="false">IF($A16="","",IF(ISBLANK(INDEX(inventory,MATCH($A16,item,0),8)),"",INDEX(inventory,MATCH($A16,item,0),8)))</f>
        <v>Excellent</v>
      </c>
      <c r="H16" s="52" t="n">
        <f aca="false">IF($A16="","",INDEX(inventory,MATCH($A16,item,0),9))</f>
        <v>230</v>
      </c>
      <c r="I16" s="51" t="str">
        <f aca="false">IF($A16="","",IF(ISBLANK(INDEX(inventory,MATCH($A16,item,0),10)),"",INDEX(inventory,MATCH($A16,item,0),10)))</f>
        <v>Yes</v>
      </c>
      <c r="J16" s="51" t="str">
        <f aca="false">IF($A16="","",IF(ISBLANK(INDEX(inventory,MATCH($A16,item,0),11)),"",INDEX(inventory,MATCH($A16,item,0),11)))</f>
        <v>3 Year</v>
      </c>
      <c r="K16" s="52" t="n">
        <f aca="false">IF($A16="","",INDEX(inventory,MATCH($A16,item,0),12))</f>
        <v>41817</v>
      </c>
      <c r="L16" s="35" t="n">
        <f aca="false">IF(A16="","",ROW())</f>
        <v>16</v>
      </c>
      <c r="O16" s="49"/>
      <c r="Q16" s="1"/>
    </row>
    <row r="17" s="35" customFormat="true" ht="18" hidden="false" customHeight="true" outlineLevel="0" collapsed="false">
      <c r="A17" s="50" t="str">
        <f aca="false">IF(ROWS($A$11:$A16)&gt;MAX(Inventory!$P:$P),"",INDEX(Inventory!A:A,MATCH(ROWS($A$11:$A16),Inventory!$P:$P,0)))</f>
        <v>Sat Nav Tom Tom</v>
      </c>
      <c r="B17" s="51" t="str">
        <f aca="false">IF($A17="","",IF(ISBLANK(INDEX(inventory,MATCH($A17,item,0),2)),"",INDEX(inventory,MATCH($A17,item,0),2)))</f>
        <v>Car</v>
      </c>
      <c r="C17" s="51" t="str">
        <f aca="false">IF($A17="","",IF(ISBLANK(INDEX(inventory,MATCH($A17,item,0),3)),"",INDEX(inventory,MATCH($A17,item,0),3)))</f>
        <v>Electronics</v>
      </c>
      <c r="D17" s="51" t="str">
        <f aca="false">IF($A17="","",IF(ISBLANK(INDEX(inventory,MATCH($A17,item,0),4)),"",INDEX(inventory,MATCH($A17,item,0),4)))</f>
        <v>TomTom Go</v>
      </c>
      <c r="E17" s="51" t="n">
        <f aca="false">IF($A17="","",IF(ISBLANK(INDEX(inventory,MATCH($A17,item,0),5)),"",INDEX(inventory,MATCH($A17,item,0),5)))</f>
        <v>52124</v>
      </c>
      <c r="F17" s="51" t="n">
        <f aca="false">IF($A17="","",IF(ISBLANK(INDEX(inventory,MATCH($A17,item,0),6)),"",INDEX(inventory,MATCH($A17,item,0),6)))</f>
        <v>41548</v>
      </c>
      <c r="G17" s="51" t="str">
        <f aca="false">IF($A17="","",IF(ISBLANK(INDEX(inventory,MATCH($A17,item,0),8)),"",INDEX(inventory,MATCH($A17,item,0),8)))</f>
        <v>New</v>
      </c>
      <c r="H17" s="52" t="n">
        <f aca="false">IF($A17="","",INDEX(inventory,MATCH($A17,item,0),9))</f>
        <v>120</v>
      </c>
      <c r="I17" s="51" t="str">
        <f aca="false">IF($A17="","",IF(ISBLANK(INDEX(inventory,MATCH($A17,item,0),10)),"",INDEX(inventory,MATCH($A17,item,0),10)))</f>
        <v>Yes</v>
      </c>
      <c r="J17" s="51" t="str">
        <f aca="false">IF($A17="","",IF(ISBLANK(INDEX(inventory,MATCH($A17,item,0),11)),"",INDEX(inventory,MATCH($A17,item,0),11)))</f>
        <v>1 Year</v>
      </c>
      <c r="K17" s="52" t="n">
        <f aca="false">IF($A17="","",INDEX(inventory,MATCH($A17,item,0),12))</f>
        <v>41912</v>
      </c>
      <c r="L17" s="35" t="n">
        <f aca="false">IF(A17="","",ROW())</f>
        <v>17</v>
      </c>
      <c r="O17" s="49"/>
      <c r="Q17" s="1"/>
    </row>
    <row r="18" s="35" customFormat="true" ht="18" hidden="false" customHeight="true" outlineLevel="0" collapsed="false">
      <c r="A18" s="50" t="str">
        <f aca="false">IF(ROWS($A$11:$A17)&gt;MAX(Inventory!$P:$P),"",INDEX(Inventory!A:A,MATCH(ROWS($A$11:$A17),Inventory!$P:$P,0)))</f>
        <v>Kingsize Bed</v>
      </c>
      <c r="B18" s="51" t="str">
        <f aca="false">IF($A18="","",IF(ISBLANK(INDEX(inventory,MATCH($A18,item,0),2)),"",INDEX(inventory,MATCH($A18,item,0),2)))</f>
        <v>Master Bedroom</v>
      </c>
      <c r="C18" s="51" t="str">
        <f aca="false">IF($A18="","",IF(ISBLANK(INDEX(inventory,MATCH($A18,item,0),3)),"",INDEX(inventory,MATCH($A18,item,0),3)))</f>
        <v>Home Furniture</v>
      </c>
      <c r="D18" s="51" t="str">
        <f aca="false">IF($A18="","",IF(ISBLANK(INDEX(inventory,MATCH($A18,item,0),4)),"",INDEX(inventory,MATCH($A18,item,0),4)))</f>
        <v>N/A</v>
      </c>
      <c r="E18" s="51" t="str">
        <f aca="false">IF($A18="","",IF(ISBLANK(INDEX(inventory,MATCH($A18,item,0),5)),"",INDEX(inventory,MATCH($A18,item,0),5)))</f>
        <v>N/A</v>
      </c>
      <c r="F18" s="51" t="n">
        <f aca="false">IF($A18="","",IF(ISBLANK(INDEX(inventory,MATCH($A18,item,0),6)),"",INDEX(inventory,MATCH($A18,item,0),6)))</f>
        <v>40139</v>
      </c>
      <c r="G18" s="51" t="str">
        <f aca="false">IF($A18="","",IF(ISBLANK(INDEX(inventory,MATCH($A18,item,0),8)),"",INDEX(inventory,MATCH($A18,item,0),8)))</f>
        <v>Excellent</v>
      </c>
      <c r="H18" s="52" t="n">
        <f aca="false">IF($A18="","",INDEX(inventory,MATCH($A18,item,0),9))</f>
        <v>1200</v>
      </c>
      <c r="I18" s="51" t="str">
        <f aca="false">IF($A18="","",IF(ISBLANK(INDEX(inventory,MATCH($A18,item,0),10)),"",INDEX(inventory,MATCH($A18,item,0),10)))</f>
        <v>Yes</v>
      </c>
      <c r="J18" s="51" t="str">
        <f aca="false">IF($A18="","",IF(ISBLANK(INDEX(inventory,MATCH($A18,item,0),11)),"",INDEX(inventory,MATCH($A18,item,0),11)))</f>
        <v>10 Year</v>
      </c>
      <c r="K18" s="52" t="n">
        <f aca="false">IF($A18="","",INDEX(inventory,MATCH($A18,item,0),12))</f>
        <v>43790</v>
      </c>
      <c r="L18" s="35" t="n">
        <f aca="false">IF(A18="","",ROW())</f>
        <v>18</v>
      </c>
      <c r="O18" s="49"/>
      <c r="Q18" s="1"/>
    </row>
    <row r="19" s="35" customFormat="true" ht="18" hidden="false" customHeight="true" outlineLevel="0" collapsed="false">
      <c r="A19" s="50" t="inlineStr">
        <f aca="false">IF(ROWS($A$11:$A18)&gt;MAX(Inventory!$P:$P),"",INDEX(Inventory!A:A,MATCH(ROWS($A$11:$A18),Inventory!$P:$P,0)))</f>
        <is>
          <t/>
        </is>
      </c>
      <c r="B19" s="51" t="str">
        <f aca="false">IF($A19="","",IF(ISBLANK(INDEX(inventory,MATCH($A19,item,0),2)),"",INDEX(inventory,MATCH($A19,item,0),2)))</f>
        <v/>
      </c>
      <c r="C19" s="51" t="str">
        <f aca="false">IF($A19="","",IF(ISBLANK(INDEX(inventory,MATCH($A19,item,0),3)),"",INDEX(inventory,MATCH($A19,item,0),3)))</f>
        <v/>
      </c>
      <c r="D19" s="51" t="str">
        <f aca="false">IF($A19="","",IF(ISBLANK(INDEX(inventory,MATCH($A19,item,0),4)),"",INDEX(inventory,MATCH($A19,item,0),4)))</f>
        <v/>
      </c>
      <c r="E19" s="51" t="str">
        <f aca="false">IF($A19="","",IF(ISBLANK(INDEX(inventory,MATCH($A19,item,0),5)),"",INDEX(inventory,MATCH($A19,item,0),5)))</f>
        <v/>
      </c>
      <c r="F19" s="51" t="str">
        <f aca="false">IF($A19="","",IF(ISBLANK(INDEX(inventory,MATCH($A19,item,0),6)),"",INDEX(inventory,MATCH($A19,item,0),6)))</f>
        <v/>
      </c>
      <c r="G19" s="51" t="str">
        <f aca="false">IF($A19="","",IF(ISBLANK(INDEX(inventory,MATCH($A19,item,0),8)),"",INDEX(inventory,MATCH($A19,item,0),8)))</f>
        <v/>
      </c>
      <c r="H19" s="52" t="str">
        <f aca="false">IF($A19="","",INDEX(inventory,MATCH($A19,item,0),9))</f>
        <v/>
      </c>
      <c r="I19" s="51" t="str">
        <f aca="false">IF($A19="","",IF(ISBLANK(INDEX(inventory,MATCH($A19,item,0),10)),"",INDEX(inventory,MATCH($A19,item,0),10)))</f>
        <v/>
      </c>
      <c r="J19" s="51" t="str">
        <f aca="false">IF($A19="","",IF(ISBLANK(INDEX(inventory,MATCH($A19,item,0),11)),"",INDEX(inventory,MATCH($A19,item,0),11)))</f>
        <v/>
      </c>
      <c r="K19" s="52" t="str">
        <f aca="false">IF($A19="","",INDEX(inventory,MATCH($A19,item,0),12))</f>
        <v/>
      </c>
      <c r="L19" s="35" t="str">
        <f aca="false">IF(A19="","",ROW())</f>
        <v/>
      </c>
      <c r="O19" s="49"/>
      <c r="Q19" s="1"/>
    </row>
    <row r="20" s="35" customFormat="true" ht="18" hidden="false" customHeight="true" outlineLevel="0" collapsed="false">
      <c r="A20" s="50" t="inlineStr">
        <f aca="false">IF(ROWS($A$11:$A19)&gt;MAX(Inventory!$P:$P),"",INDEX(Inventory!A:A,MATCH(ROWS($A$11:$A19),Inventory!$P:$P,0)))</f>
        <is>
          <t/>
        </is>
      </c>
      <c r="B20" s="51" t="str">
        <f aca="false">IF($A20="","",IF(ISBLANK(INDEX(inventory,MATCH($A20,item,0),2)),"",INDEX(inventory,MATCH($A20,item,0),2)))</f>
        <v/>
      </c>
      <c r="C20" s="51" t="str">
        <f aca="false">IF($A20="","",IF(ISBLANK(INDEX(inventory,MATCH($A20,item,0),3)),"",INDEX(inventory,MATCH($A20,item,0),3)))</f>
        <v/>
      </c>
      <c r="D20" s="51" t="str">
        <f aca="false">IF($A20="","",IF(ISBLANK(INDEX(inventory,MATCH($A20,item,0),4)),"",INDEX(inventory,MATCH($A20,item,0),4)))</f>
        <v/>
      </c>
      <c r="E20" s="51" t="str">
        <f aca="false">IF($A20="","",IF(ISBLANK(INDEX(inventory,MATCH($A20,item,0),5)),"",INDEX(inventory,MATCH($A20,item,0),5)))</f>
        <v/>
      </c>
      <c r="F20" s="51" t="str">
        <f aca="false">IF($A20="","",IF(ISBLANK(INDEX(inventory,MATCH($A20,item,0),6)),"",INDEX(inventory,MATCH($A20,item,0),6)))</f>
        <v/>
      </c>
      <c r="G20" s="51" t="str">
        <f aca="false">IF($A20="","",IF(ISBLANK(INDEX(inventory,MATCH($A20,item,0),8)),"",INDEX(inventory,MATCH($A20,item,0),8)))</f>
        <v/>
      </c>
      <c r="H20" s="52" t="str">
        <f aca="false">IF($A20="","",INDEX(inventory,MATCH($A20,item,0),9))</f>
        <v/>
      </c>
      <c r="I20" s="51" t="str">
        <f aca="false">IF($A20="","",IF(ISBLANK(INDEX(inventory,MATCH($A20,item,0),10)),"",INDEX(inventory,MATCH($A20,item,0),10)))</f>
        <v/>
      </c>
      <c r="J20" s="51" t="str">
        <f aca="false">IF($A20="","",IF(ISBLANK(INDEX(inventory,MATCH($A20,item,0),11)),"",INDEX(inventory,MATCH($A20,item,0),11)))</f>
        <v/>
      </c>
      <c r="K20" s="52" t="str">
        <f aca="false">IF($A20="","",INDEX(inventory,MATCH($A20,item,0),12))</f>
        <v/>
      </c>
      <c r="L20" s="35" t="str">
        <f aca="false">IF(A20="","",ROW())</f>
        <v/>
      </c>
      <c r="O20" s="49"/>
      <c r="Q20" s="1"/>
    </row>
    <row r="21" s="35" customFormat="true" ht="18" hidden="false" customHeight="true" outlineLevel="0" collapsed="false">
      <c r="A21" s="50" t="inlineStr">
        <f aca="false">IF(ROWS($A$11:$A20)&gt;MAX(Inventory!$P:$P),"",INDEX(Inventory!A:A,MATCH(ROWS($A$11:$A20),Inventory!$P:$P,0)))</f>
        <is>
          <t/>
        </is>
      </c>
      <c r="B21" s="51" t="str">
        <f aca="false">IF($A21="","",IF(ISBLANK(INDEX(inventory,MATCH($A21,item,0),2)),"",INDEX(inventory,MATCH($A21,item,0),2)))</f>
        <v/>
      </c>
      <c r="C21" s="51" t="str">
        <f aca="false">IF($A21="","",IF(ISBLANK(INDEX(inventory,MATCH($A21,item,0),3)),"",INDEX(inventory,MATCH($A21,item,0),3)))</f>
        <v/>
      </c>
      <c r="D21" s="51" t="str">
        <f aca="false">IF($A21="","",IF(ISBLANK(INDEX(inventory,MATCH($A21,item,0),4)),"",INDEX(inventory,MATCH($A21,item,0),4)))</f>
        <v/>
      </c>
      <c r="E21" s="51" t="str">
        <f aca="false">IF($A21="","",IF(ISBLANK(INDEX(inventory,MATCH($A21,item,0),5)),"",INDEX(inventory,MATCH($A21,item,0),5)))</f>
        <v/>
      </c>
      <c r="F21" s="51" t="str">
        <f aca="false">IF($A21="","",IF(ISBLANK(INDEX(inventory,MATCH($A21,item,0),6)),"",INDEX(inventory,MATCH($A21,item,0),6)))</f>
        <v/>
      </c>
      <c r="G21" s="51" t="str">
        <f aca="false">IF($A21="","",IF(ISBLANK(INDEX(inventory,MATCH($A21,item,0),8)),"",INDEX(inventory,MATCH($A21,item,0),8)))</f>
        <v/>
      </c>
      <c r="H21" s="52" t="str">
        <f aca="false">IF($A21="","",INDEX(inventory,MATCH($A21,item,0),9))</f>
        <v/>
      </c>
      <c r="I21" s="51" t="str">
        <f aca="false">IF($A21="","",IF(ISBLANK(INDEX(inventory,MATCH($A21,item,0),10)),"",INDEX(inventory,MATCH($A21,item,0),10)))</f>
        <v/>
      </c>
      <c r="J21" s="51" t="str">
        <f aca="false">IF($A21="","",IF(ISBLANK(INDEX(inventory,MATCH($A21,item,0),11)),"",INDEX(inventory,MATCH($A21,item,0),11)))</f>
        <v/>
      </c>
      <c r="K21" s="52" t="str">
        <f aca="false">IF($A21="","",INDEX(inventory,MATCH($A21,item,0),12))</f>
        <v/>
      </c>
      <c r="L21" s="35" t="str">
        <f aca="false">IF(A21="","",ROW())</f>
        <v/>
      </c>
      <c r="O21" s="49"/>
      <c r="Q21" s="1"/>
    </row>
    <row r="22" s="35" customFormat="true" ht="18" hidden="false" customHeight="true" outlineLevel="0" collapsed="false">
      <c r="A22" s="50" t="inlineStr">
        <f aca="false">IF(ROWS($A$11:$A21)&gt;MAX(Inventory!$P:$P),"",INDEX(Inventory!A:A,MATCH(ROWS($A$11:$A21),Inventory!$P:$P,0)))</f>
        <is>
          <t/>
        </is>
      </c>
      <c r="B22" s="51" t="str">
        <f aca="false">IF($A22="","",IF(ISBLANK(INDEX(inventory,MATCH($A22,item,0),2)),"",INDEX(inventory,MATCH($A22,item,0),2)))</f>
        <v/>
      </c>
      <c r="C22" s="51" t="str">
        <f aca="false">IF($A22="","",IF(ISBLANK(INDEX(inventory,MATCH($A22,item,0),3)),"",INDEX(inventory,MATCH($A22,item,0),3)))</f>
        <v/>
      </c>
      <c r="D22" s="51" t="str">
        <f aca="false">IF($A22="","",IF(ISBLANK(INDEX(inventory,MATCH($A22,item,0),4)),"",INDEX(inventory,MATCH($A22,item,0),4)))</f>
        <v/>
      </c>
      <c r="E22" s="51" t="str">
        <f aca="false">IF($A22="","",IF(ISBLANK(INDEX(inventory,MATCH($A22,item,0),5)),"",INDEX(inventory,MATCH($A22,item,0),5)))</f>
        <v/>
      </c>
      <c r="F22" s="51" t="str">
        <f aca="false">IF($A22="","",IF(ISBLANK(INDEX(inventory,MATCH($A22,item,0),6)),"",INDEX(inventory,MATCH($A22,item,0),6)))</f>
        <v/>
      </c>
      <c r="G22" s="51" t="str">
        <f aca="false">IF($A22="","",IF(ISBLANK(INDEX(inventory,MATCH($A22,item,0),8)),"",INDEX(inventory,MATCH($A22,item,0),8)))</f>
        <v/>
      </c>
      <c r="H22" s="52" t="str">
        <f aca="false">IF($A22="","",INDEX(inventory,MATCH($A22,item,0),9))</f>
        <v/>
      </c>
      <c r="I22" s="51" t="str">
        <f aca="false">IF($A22="","",IF(ISBLANK(INDEX(inventory,MATCH($A22,item,0),10)),"",INDEX(inventory,MATCH($A22,item,0),10)))</f>
        <v/>
      </c>
      <c r="J22" s="51" t="str">
        <f aca="false">IF($A22="","",IF(ISBLANK(INDEX(inventory,MATCH($A22,item,0),11)),"",INDEX(inventory,MATCH($A22,item,0),11)))</f>
        <v/>
      </c>
      <c r="K22" s="52" t="str">
        <f aca="false">IF($A22="","",INDEX(inventory,MATCH($A22,item,0),12))</f>
        <v/>
      </c>
      <c r="L22" s="35" t="str">
        <f aca="false">IF(A22="","",ROW())</f>
        <v/>
      </c>
      <c r="O22" s="1"/>
      <c r="Q22" s="1"/>
    </row>
    <row r="23" s="35" customFormat="true" ht="18" hidden="false" customHeight="true" outlineLevel="0" collapsed="false">
      <c r="A23" s="50" t="inlineStr">
        <f aca="false">IF(ROWS($A$11:$A22)&gt;MAX(Inventory!$P:$P),"",INDEX(Inventory!A:A,MATCH(ROWS($A$11:$A22),Inventory!$P:$P,0)))</f>
        <is>
          <t/>
        </is>
      </c>
      <c r="B23" s="51" t="str">
        <f aca="false">IF($A23="","",IF(ISBLANK(INDEX(inventory,MATCH($A23,item,0),2)),"",INDEX(inventory,MATCH($A23,item,0),2)))</f>
        <v/>
      </c>
      <c r="C23" s="51" t="str">
        <f aca="false">IF($A23="","",IF(ISBLANK(INDEX(inventory,MATCH($A23,item,0),3)),"",INDEX(inventory,MATCH($A23,item,0),3)))</f>
        <v/>
      </c>
      <c r="D23" s="51" t="str">
        <f aca="false">IF($A23="","",IF(ISBLANK(INDEX(inventory,MATCH($A23,item,0),4)),"",INDEX(inventory,MATCH($A23,item,0),4)))</f>
        <v/>
      </c>
      <c r="E23" s="51" t="str">
        <f aca="false">IF($A23="","",IF(ISBLANK(INDEX(inventory,MATCH($A23,item,0),5)),"",INDEX(inventory,MATCH($A23,item,0),5)))</f>
        <v/>
      </c>
      <c r="F23" s="51" t="str">
        <f aca="false">IF($A23="","",IF(ISBLANK(INDEX(inventory,MATCH($A23,item,0),6)),"",INDEX(inventory,MATCH($A23,item,0),6)))</f>
        <v/>
      </c>
      <c r="G23" s="51" t="str">
        <f aca="false">IF($A23="","",IF(ISBLANK(INDEX(inventory,MATCH($A23,item,0),8)),"",INDEX(inventory,MATCH($A23,item,0),8)))</f>
        <v/>
      </c>
      <c r="H23" s="52" t="str">
        <f aca="false">IF($A23="","",INDEX(inventory,MATCH($A23,item,0),9))</f>
        <v/>
      </c>
      <c r="I23" s="51" t="str">
        <f aca="false">IF($A23="","",IF(ISBLANK(INDEX(inventory,MATCH($A23,item,0),10)),"",INDEX(inventory,MATCH($A23,item,0),10)))</f>
        <v/>
      </c>
      <c r="J23" s="51" t="str">
        <f aca="false">IF($A23="","",IF(ISBLANK(INDEX(inventory,MATCH($A23,item,0),11)),"",INDEX(inventory,MATCH($A23,item,0),11)))</f>
        <v/>
      </c>
      <c r="K23" s="52" t="str">
        <f aca="false">IF($A23="","",INDEX(inventory,MATCH($A23,item,0),12))</f>
        <v/>
      </c>
      <c r="L23" s="35" t="str">
        <f aca="false">IF(A23="","",ROW())</f>
        <v/>
      </c>
      <c r="O23" s="1"/>
      <c r="Q23" s="1"/>
    </row>
    <row r="24" s="35" customFormat="true" ht="18" hidden="false" customHeight="true" outlineLevel="0" collapsed="false">
      <c r="A24" s="50" t="inlineStr">
        <f aca="false">IF(ROWS($A$11:$A23)&gt;MAX(Inventory!$P:$P),"",INDEX(Inventory!A:A,MATCH(ROWS($A$11:$A23),Inventory!$P:$P,0)))</f>
        <is>
          <t/>
        </is>
      </c>
      <c r="B24" s="51" t="str">
        <f aca="false">IF($A24="","",IF(ISBLANK(INDEX(inventory,MATCH($A24,item,0),2)),"",INDEX(inventory,MATCH($A24,item,0),2)))</f>
        <v/>
      </c>
      <c r="C24" s="51" t="str">
        <f aca="false">IF($A24="","",IF(ISBLANK(INDEX(inventory,MATCH($A24,item,0),3)),"",INDEX(inventory,MATCH($A24,item,0),3)))</f>
        <v/>
      </c>
      <c r="D24" s="51" t="str">
        <f aca="false">IF($A24="","",IF(ISBLANK(INDEX(inventory,MATCH($A24,item,0),4)),"",INDEX(inventory,MATCH($A24,item,0),4)))</f>
        <v/>
      </c>
      <c r="E24" s="51" t="str">
        <f aca="false">IF($A24="","",IF(ISBLANK(INDEX(inventory,MATCH($A24,item,0),5)),"",INDEX(inventory,MATCH($A24,item,0),5)))</f>
        <v/>
      </c>
      <c r="F24" s="51" t="str">
        <f aca="false">IF($A24="","",IF(ISBLANK(INDEX(inventory,MATCH($A24,item,0),6)),"",INDEX(inventory,MATCH($A24,item,0),6)))</f>
        <v/>
      </c>
      <c r="G24" s="51" t="str">
        <f aca="false">IF($A24="","",IF(ISBLANK(INDEX(inventory,MATCH($A24,item,0),8)),"",INDEX(inventory,MATCH($A24,item,0),8)))</f>
        <v/>
      </c>
      <c r="H24" s="52" t="str">
        <f aca="false">IF($A24="","",INDEX(inventory,MATCH($A24,item,0),9))</f>
        <v/>
      </c>
      <c r="I24" s="51" t="str">
        <f aca="false">IF($A24="","",IF(ISBLANK(INDEX(inventory,MATCH($A24,item,0),10)),"",INDEX(inventory,MATCH($A24,item,0),10)))</f>
        <v/>
      </c>
      <c r="J24" s="51" t="str">
        <f aca="false">IF($A24="","",IF(ISBLANK(INDEX(inventory,MATCH($A24,item,0),11)),"",INDEX(inventory,MATCH($A24,item,0),11)))</f>
        <v/>
      </c>
      <c r="K24" s="52" t="str">
        <f aca="false">IF($A24="","",INDEX(inventory,MATCH($A24,item,0),12))</f>
        <v/>
      </c>
      <c r="L24" s="35" t="str">
        <f aca="false">IF(A24="","",ROW())</f>
        <v/>
      </c>
      <c r="O24" s="1"/>
      <c r="Q24" s="1"/>
    </row>
    <row r="25" s="35" customFormat="true" ht="18" hidden="false" customHeight="true" outlineLevel="0" collapsed="false">
      <c r="A25" s="50" t="inlineStr">
        <f aca="false">IF(ROWS($A$11:$A24)&gt;MAX(Inventory!$P:$P),"",INDEX(Inventory!A:A,MATCH(ROWS($A$11:$A24),Inventory!$P:$P,0)))</f>
        <is>
          <t/>
        </is>
      </c>
      <c r="B25" s="51" t="str">
        <f aca="false">IF($A25="","",IF(ISBLANK(INDEX(inventory,MATCH($A25,item,0),2)),"",INDEX(inventory,MATCH($A25,item,0),2)))</f>
        <v/>
      </c>
      <c r="C25" s="51" t="str">
        <f aca="false">IF($A25="","",IF(ISBLANK(INDEX(inventory,MATCH($A25,item,0),3)),"",INDEX(inventory,MATCH($A25,item,0),3)))</f>
        <v/>
      </c>
      <c r="D25" s="51" t="str">
        <f aca="false">IF($A25="","",IF(ISBLANK(INDEX(inventory,MATCH($A25,item,0),4)),"",INDEX(inventory,MATCH($A25,item,0),4)))</f>
        <v/>
      </c>
      <c r="E25" s="51" t="str">
        <f aca="false">IF($A25="","",IF(ISBLANK(INDEX(inventory,MATCH($A25,item,0),5)),"",INDEX(inventory,MATCH($A25,item,0),5)))</f>
        <v/>
      </c>
      <c r="F25" s="51" t="str">
        <f aca="false">IF($A25="","",IF(ISBLANK(INDEX(inventory,MATCH($A25,item,0),6)),"",INDEX(inventory,MATCH($A25,item,0),6)))</f>
        <v/>
      </c>
      <c r="G25" s="51" t="str">
        <f aca="false">IF($A25="","",IF(ISBLANK(INDEX(inventory,MATCH($A25,item,0),8)),"",INDEX(inventory,MATCH($A25,item,0),8)))</f>
        <v/>
      </c>
      <c r="H25" s="52" t="str">
        <f aca="false">IF($A25="","",INDEX(inventory,MATCH($A25,item,0),9))</f>
        <v/>
      </c>
      <c r="I25" s="51" t="str">
        <f aca="false">IF($A25="","",IF(ISBLANK(INDEX(inventory,MATCH($A25,item,0),10)),"",INDEX(inventory,MATCH($A25,item,0),10)))</f>
        <v/>
      </c>
      <c r="J25" s="51" t="str">
        <f aca="false">IF($A25="","",IF(ISBLANK(INDEX(inventory,MATCH($A25,item,0),11)),"",INDEX(inventory,MATCH($A25,item,0),11)))</f>
        <v/>
      </c>
      <c r="K25" s="52" t="str">
        <f aca="false">IF($A25="","",INDEX(inventory,MATCH($A25,item,0),12))</f>
        <v/>
      </c>
      <c r="L25" s="35" t="str">
        <f aca="false">IF(A25="","",ROW())</f>
        <v/>
      </c>
      <c r="O25" s="1"/>
      <c r="Q25" s="1"/>
    </row>
    <row r="26" s="35" customFormat="true" ht="18" hidden="false" customHeight="true" outlineLevel="0" collapsed="false">
      <c r="A26" s="50" t="inlineStr">
        <f aca="false">IF(ROWS($A$11:$A25)&gt;MAX(Inventory!$P:$P),"",INDEX(Inventory!A:A,MATCH(ROWS($A$11:$A25),Inventory!$P:$P,0)))</f>
        <is>
          <t/>
        </is>
      </c>
      <c r="B26" s="51" t="str">
        <f aca="false">IF($A26="","",IF(ISBLANK(INDEX(inventory,MATCH($A26,item,0),2)),"",INDEX(inventory,MATCH($A26,item,0),2)))</f>
        <v/>
      </c>
      <c r="C26" s="51" t="str">
        <f aca="false">IF($A26="","",IF(ISBLANK(INDEX(inventory,MATCH($A26,item,0),3)),"",INDEX(inventory,MATCH($A26,item,0),3)))</f>
        <v/>
      </c>
      <c r="D26" s="51" t="str">
        <f aca="false">IF($A26="","",IF(ISBLANK(INDEX(inventory,MATCH($A26,item,0),4)),"",INDEX(inventory,MATCH($A26,item,0),4)))</f>
        <v/>
      </c>
      <c r="E26" s="51" t="str">
        <f aca="false">IF($A26="","",IF(ISBLANK(INDEX(inventory,MATCH($A26,item,0),5)),"",INDEX(inventory,MATCH($A26,item,0),5)))</f>
        <v/>
      </c>
      <c r="F26" s="51" t="str">
        <f aca="false">IF($A26="","",IF(ISBLANK(INDEX(inventory,MATCH($A26,item,0),6)),"",INDEX(inventory,MATCH($A26,item,0),6)))</f>
        <v/>
      </c>
      <c r="G26" s="51" t="str">
        <f aca="false">IF($A26="","",IF(ISBLANK(INDEX(inventory,MATCH($A26,item,0),8)),"",INDEX(inventory,MATCH($A26,item,0),8)))</f>
        <v/>
      </c>
      <c r="H26" s="52" t="str">
        <f aca="false">IF($A26="","",INDEX(inventory,MATCH($A26,item,0),9))</f>
        <v/>
      </c>
      <c r="I26" s="51" t="str">
        <f aca="false">IF($A26="","",IF(ISBLANK(INDEX(inventory,MATCH($A26,item,0),10)),"",INDEX(inventory,MATCH($A26,item,0),10)))</f>
        <v/>
      </c>
      <c r="J26" s="51" t="str">
        <f aca="false">IF($A26="","",IF(ISBLANK(INDEX(inventory,MATCH($A26,item,0),11)),"",INDEX(inventory,MATCH($A26,item,0),11)))</f>
        <v/>
      </c>
      <c r="K26" s="52" t="str">
        <f aca="false">IF($A26="","",INDEX(inventory,MATCH($A26,item,0),12))</f>
        <v/>
      </c>
      <c r="L26" s="35" t="str">
        <f aca="false">IF(A26="","",ROW())</f>
        <v/>
      </c>
      <c r="O26" s="1"/>
      <c r="Q26" s="1"/>
    </row>
    <row r="27" s="35" customFormat="true" ht="18" hidden="false" customHeight="true" outlineLevel="0" collapsed="false">
      <c r="A27" s="50" t="inlineStr">
        <f aca="false">IF(ROWS($A$11:$A26)&gt;MAX(Inventory!$P:$P),"",INDEX(Inventory!A:A,MATCH(ROWS($A$11:$A26),Inventory!$P:$P,0)))</f>
        <is>
          <t/>
        </is>
      </c>
      <c r="B27" s="51" t="str">
        <f aca="false">IF($A27="","",IF(ISBLANK(INDEX(inventory,MATCH($A27,item,0),2)),"",INDEX(inventory,MATCH($A27,item,0),2)))</f>
        <v/>
      </c>
      <c r="C27" s="51" t="str">
        <f aca="false">IF($A27="","",IF(ISBLANK(INDEX(inventory,MATCH($A27,item,0),3)),"",INDEX(inventory,MATCH($A27,item,0),3)))</f>
        <v/>
      </c>
      <c r="D27" s="51" t="str">
        <f aca="false">IF($A27="","",IF(ISBLANK(INDEX(inventory,MATCH($A27,item,0),4)),"",INDEX(inventory,MATCH($A27,item,0),4)))</f>
        <v/>
      </c>
      <c r="E27" s="51" t="str">
        <f aca="false">IF($A27="","",IF(ISBLANK(INDEX(inventory,MATCH($A27,item,0),5)),"",INDEX(inventory,MATCH($A27,item,0),5)))</f>
        <v/>
      </c>
      <c r="F27" s="51" t="str">
        <f aca="false">IF($A27="","",IF(ISBLANK(INDEX(inventory,MATCH($A27,item,0),6)),"",INDEX(inventory,MATCH($A27,item,0),6)))</f>
        <v/>
      </c>
      <c r="G27" s="51" t="str">
        <f aca="false">IF($A27="","",IF(ISBLANK(INDEX(inventory,MATCH($A27,item,0),8)),"",INDEX(inventory,MATCH($A27,item,0),8)))</f>
        <v/>
      </c>
      <c r="H27" s="52" t="str">
        <f aca="false">IF($A27="","",INDEX(inventory,MATCH($A27,item,0),9))</f>
        <v/>
      </c>
      <c r="I27" s="51" t="str">
        <f aca="false">IF($A27="","",IF(ISBLANK(INDEX(inventory,MATCH($A27,item,0),10)),"",INDEX(inventory,MATCH($A27,item,0),10)))</f>
        <v/>
      </c>
      <c r="J27" s="51" t="str">
        <f aca="false">IF($A27="","",IF(ISBLANK(INDEX(inventory,MATCH($A27,item,0),11)),"",INDEX(inventory,MATCH($A27,item,0),11)))</f>
        <v/>
      </c>
      <c r="K27" s="52" t="str">
        <f aca="false">IF($A27="","",INDEX(inventory,MATCH($A27,item,0),12))</f>
        <v/>
      </c>
      <c r="L27" s="35" t="str">
        <f aca="false">IF(A27="","",ROW())</f>
        <v/>
      </c>
      <c r="O27" s="1"/>
      <c r="Q27" s="1"/>
    </row>
    <row r="28" s="35" customFormat="true" ht="18" hidden="false" customHeight="true" outlineLevel="0" collapsed="false">
      <c r="A28" s="50" t="inlineStr">
        <f aca="false">IF(ROWS($A$11:$A27)&gt;MAX(Inventory!$P:$P),"",INDEX(Inventory!A:A,MATCH(ROWS($A$11:$A27),Inventory!$P:$P,0)))</f>
        <is>
          <t/>
        </is>
      </c>
      <c r="B28" s="51" t="str">
        <f aca="false">IF($A28="","",IF(ISBLANK(INDEX(inventory,MATCH($A28,item,0),2)),"",INDEX(inventory,MATCH($A28,item,0),2)))</f>
        <v/>
      </c>
      <c r="C28" s="51" t="str">
        <f aca="false">IF($A28="","",IF(ISBLANK(INDEX(inventory,MATCH($A28,item,0),3)),"",INDEX(inventory,MATCH($A28,item,0),3)))</f>
        <v/>
      </c>
      <c r="D28" s="51" t="str">
        <f aca="false">IF($A28="","",IF(ISBLANK(INDEX(inventory,MATCH($A28,item,0),4)),"",INDEX(inventory,MATCH($A28,item,0),4)))</f>
        <v/>
      </c>
      <c r="E28" s="51" t="str">
        <f aca="false">IF($A28="","",IF(ISBLANK(INDEX(inventory,MATCH($A28,item,0),5)),"",INDEX(inventory,MATCH($A28,item,0),5)))</f>
        <v/>
      </c>
      <c r="F28" s="51" t="str">
        <f aca="false">IF($A28="","",IF(ISBLANK(INDEX(inventory,MATCH($A28,item,0),6)),"",INDEX(inventory,MATCH($A28,item,0),6)))</f>
        <v/>
      </c>
      <c r="G28" s="51" t="str">
        <f aca="false">IF($A28="","",IF(ISBLANK(INDEX(inventory,MATCH($A28,item,0),8)),"",INDEX(inventory,MATCH($A28,item,0),8)))</f>
        <v/>
      </c>
      <c r="H28" s="52" t="str">
        <f aca="false">IF($A28="","",INDEX(inventory,MATCH($A28,item,0),9))</f>
        <v/>
      </c>
      <c r="I28" s="51" t="str">
        <f aca="false">IF($A28="","",IF(ISBLANK(INDEX(inventory,MATCH($A28,item,0),10)),"",INDEX(inventory,MATCH($A28,item,0),10)))</f>
        <v/>
      </c>
      <c r="J28" s="51" t="str">
        <f aca="false">IF($A28="","",IF(ISBLANK(INDEX(inventory,MATCH($A28,item,0),11)),"",INDEX(inventory,MATCH($A28,item,0),11)))</f>
        <v/>
      </c>
      <c r="K28" s="52" t="str">
        <f aca="false">IF($A28="","",INDEX(inventory,MATCH($A28,item,0),12))</f>
        <v/>
      </c>
      <c r="L28" s="35" t="str">
        <f aca="false">IF(A28="","",ROW())</f>
        <v/>
      </c>
      <c r="O28" s="1"/>
      <c r="Q28" s="1"/>
    </row>
    <row r="29" s="35" customFormat="true" ht="18" hidden="false" customHeight="true" outlineLevel="0" collapsed="false">
      <c r="A29" s="50" t="inlineStr">
        <f aca="false">IF(ROWS($A$11:$A28)&gt;MAX(Inventory!$P:$P),"",INDEX(Inventory!A:A,MATCH(ROWS($A$11:$A28),Inventory!$P:$P,0)))</f>
        <is>
          <t/>
        </is>
      </c>
      <c r="B29" s="51" t="str">
        <f aca="false">IF($A29="","",IF(ISBLANK(INDEX(inventory,MATCH($A29,item,0),2)),"",INDEX(inventory,MATCH($A29,item,0),2)))</f>
        <v/>
      </c>
      <c r="C29" s="51" t="str">
        <f aca="false">IF($A29="","",IF(ISBLANK(INDEX(inventory,MATCH($A29,item,0),3)),"",INDEX(inventory,MATCH($A29,item,0),3)))</f>
        <v/>
      </c>
      <c r="D29" s="51" t="str">
        <f aca="false">IF($A29="","",IF(ISBLANK(INDEX(inventory,MATCH($A29,item,0),4)),"",INDEX(inventory,MATCH($A29,item,0),4)))</f>
        <v/>
      </c>
      <c r="E29" s="51" t="str">
        <f aca="false">IF($A29="","",IF(ISBLANK(INDEX(inventory,MATCH($A29,item,0),5)),"",INDEX(inventory,MATCH($A29,item,0),5)))</f>
        <v/>
      </c>
      <c r="F29" s="51" t="str">
        <f aca="false">IF($A29="","",IF(ISBLANK(INDEX(inventory,MATCH($A29,item,0),6)),"",INDEX(inventory,MATCH($A29,item,0),6)))</f>
        <v/>
      </c>
      <c r="G29" s="51" t="str">
        <f aca="false">IF($A29="","",IF(ISBLANK(INDEX(inventory,MATCH($A29,item,0),8)),"",INDEX(inventory,MATCH($A29,item,0),8)))</f>
        <v/>
      </c>
      <c r="H29" s="52" t="str">
        <f aca="false">IF($A29="","",INDEX(inventory,MATCH($A29,item,0),9))</f>
        <v/>
      </c>
      <c r="I29" s="51" t="str">
        <f aca="false">IF($A29="","",IF(ISBLANK(INDEX(inventory,MATCH($A29,item,0),10)),"",INDEX(inventory,MATCH($A29,item,0),10)))</f>
        <v/>
      </c>
      <c r="J29" s="51" t="str">
        <f aca="false">IF($A29="","",IF(ISBLANK(INDEX(inventory,MATCH($A29,item,0),11)),"",INDEX(inventory,MATCH($A29,item,0),11)))</f>
        <v/>
      </c>
      <c r="K29" s="52" t="str">
        <f aca="false">IF($A29="","",INDEX(inventory,MATCH($A29,item,0),12))</f>
        <v/>
      </c>
      <c r="L29" s="35" t="str">
        <f aca="false">IF(A29="","",ROW())</f>
        <v/>
      </c>
      <c r="O29" s="1"/>
      <c r="Q29" s="1"/>
    </row>
    <row r="30" s="35" customFormat="true" ht="18" hidden="false" customHeight="true" outlineLevel="0" collapsed="false">
      <c r="A30" s="50" t="inlineStr">
        <f aca="false">IF(ROWS($A$11:$A29)&gt;MAX(Inventory!$P:$P),"",INDEX(Inventory!A:A,MATCH(ROWS($A$11:$A29),Inventory!$P:$P,0)))</f>
        <is>
          <t/>
        </is>
      </c>
      <c r="B30" s="51" t="str">
        <f aca="false">IF($A30="","",IF(ISBLANK(INDEX(inventory,MATCH($A30,item,0),2)),"",INDEX(inventory,MATCH($A30,item,0),2)))</f>
        <v/>
      </c>
      <c r="C30" s="51" t="str">
        <f aca="false">IF($A30="","",IF(ISBLANK(INDEX(inventory,MATCH($A30,item,0),3)),"",INDEX(inventory,MATCH($A30,item,0),3)))</f>
        <v/>
      </c>
      <c r="D30" s="51" t="str">
        <f aca="false">IF($A30="","",IF(ISBLANK(INDEX(inventory,MATCH($A30,item,0),4)),"",INDEX(inventory,MATCH($A30,item,0),4)))</f>
        <v/>
      </c>
      <c r="E30" s="51" t="str">
        <f aca="false">IF($A30="","",IF(ISBLANK(INDEX(inventory,MATCH($A30,item,0),5)),"",INDEX(inventory,MATCH($A30,item,0),5)))</f>
        <v/>
      </c>
      <c r="F30" s="51" t="str">
        <f aca="false">IF($A30="","",IF(ISBLANK(INDEX(inventory,MATCH($A30,item,0),6)),"",INDEX(inventory,MATCH($A30,item,0),6)))</f>
        <v/>
      </c>
      <c r="G30" s="51" t="str">
        <f aca="false">IF($A30="","",IF(ISBLANK(INDEX(inventory,MATCH($A30,item,0),8)),"",INDEX(inventory,MATCH($A30,item,0),8)))</f>
        <v/>
      </c>
      <c r="H30" s="52" t="str">
        <f aca="false">IF($A30="","",INDEX(inventory,MATCH($A30,item,0),9))</f>
        <v/>
      </c>
      <c r="I30" s="51" t="str">
        <f aca="false">IF($A30="","",IF(ISBLANK(INDEX(inventory,MATCH($A30,item,0),10)),"",INDEX(inventory,MATCH($A30,item,0),10)))</f>
        <v/>
      </c>
      <c r="J30" s="51" t="str">
        <f aca="false">IF($A30="","",IF(ISBLANK(INDEX(inventory,MATCH($A30,item,0),11)),"",INDEX(inventory,MATCH($A30,item,0),11)))</f>
        <v/>
      </c>
      <c r="K30" s="52" t="str">
        <f aca="false">IF($A30="","",INDEX(inventory,MATCH($A30,item,0),12))</f>
        <v/>
      </c>
      <c r="L30" s="35" t="str">
        <f aca="false">IF(A30="","",ROW())</f>
        <v/>
      </c>
      <c r="O30" s="1"/>
      <c r="Q30" s="1"/>
    </row>
    <row r="31" s="35" customFormat="true" ht="18" hidden="false" customHeight="true" outlineLevel="0" collapsed="false">
      <c r="A31" s="50" t="inlineStr">
        <f aca="false">IF(ROWS($A$11:$A30)&gt;MAX(Inventory!$P:$P),"",INDEX(Inventory!A:A,MATCH(ROWS($A$11:$A30),Inventory!$P:$P,0)))</f>
        <is>
          <t/>
        </is>
      </c>
      <c r="B31" s="51" t="str">
        <f aca="false">IF($A31="","",IF(ISBLANK(INDEX(inventory,MATCH($A31,item,0),2)),"",INDEX(inventory,MATCH($A31,item,0),2)))</f>
        <v/>
      </c>
      <c r="C31" s="51" t="str">
        <f aca="false">IF($A31="","",IF(ISBLANK(INDEX(inventory,MATCH($A31,item,0),3)),"",INDEX(inventory,MATCH($A31,item,0),3)))</f>
        <v/>
      </c>
      <c r="D31" s="51" t="str">
        <f aca="false">IF($A31="","",IF(ISBLANK(INDEX(inventory,MATCH($A31,item,0),4)),"",INDEX(inventory,MATCH($A31,item,0),4)))</f>
        <v/>
      </c>
      <c r="E31" s="51" t="str">
        <f aca="false">IF($A31="","",IF(ISBLANK(INDEX(inventory,MATCH($A31,item,0),5)),"",INDEX(inventory,MATCH($A31,item,0),5)))</f>
        <v/>
      </c>
      <c r="F31" s="51" t="str">
        <f aca="false">IF($A31="","",IF(ISBLANK(INDEX(inventory,MATCH($A31,item,0),6)),"",INDEX(inventory,MATCH($A31,item,0),6)))</f>
        <v/>
      </c>
      <c r="G31" s="51" t="str">
        <f aca="false">IF($A31="","",IF(ISBLANK(INDEX(inventory,MATCH($A31,item,0),8)),"",INDEX(inventory,MATCH($A31,item,0),8)))</f>
        <v/>
      </c>
      <c r="H31" s="52" t="str">
        <f aca="false">IF($A31="","",INDEX(inventory,MATCH($A31,item,0),9))</f>
        <v/>
      </c>
      <c r="I31" s="51" t="str">
        <f aca="false">IF($A31="","",IF(ISBLANK(INDEX(inventory,MATCH($A31,item,0),10)),"",INDEX(inventory,MATCH($A31,item,0),10)))</f>
        <v/>
      </c>
      <c r="J31" s="51" t="str">
        <f aca="false">IF($A31="","",IF(ISBLANK(INDEX(inventory,MATCH($A31,item,0),11)),"",INDEX(inventory,MATCH($A31,item,0),11)))</f>
        <v/>
      </c>
      <c r="K31" s="52" t="str">
        <f aca="false">IF($A31="","",INDEX(inventory,MATCH($A31,item,0),12))</f>
        <v/>
      </c>
      <c r="L31" s="35" t="str">
        <f aca="false">IF(A31="","",ROW())</f>
        <v/>
      </c>
      <c r="O31" s="1"/>
      <c r="Q31" s="1"/>
    </row>
    <row r="32" s="35" customFormat="true" ht="18" hidden="false" customHeight="true" outlineLevel="0" collapsed="false">
      <c r="A32" s="50" t="inlineStr">
        <f aca="false">IF(ROWS($A$11:$A31)&gt;MAX(Inventory!$P:$P),"",INDEX(Inventory!A:A,MATCH(ROWS($A$11:$A31),Inventory!$P:$P,0)))</f>
        <is>
          <t/>
        </is>
      </c>
      <c r="B32" s="51" t="str">
        <f aca="false">IF($A32="","",IF(ISBLANK(INDEX(inventory,MATCH($A32,item,0),2)),"",INDEX(inventory,MATCH($A32,item,0),2)))</f>
        <v/>
      </c>
      <c r="C32" s="51" t="str">
        <f aca="false">IF($A32="","",IF(ISBLANK(INDEX(inventory,MATCH($A32,item,0),3)),"",INDEX(inventory,MATCH($A32,item,0),3)))</f>
        <v/>
      </c>
      <c r="D32" s="51" t="str">
        <f aca="false">IF($A32="","",IF(ISBLANK(INDEX(inventory,MATCH($A32,item,0),4)),"",INDEX(inventory,MATCH($A32,item,0),4)))</f>
        <v/>
      </c>
      <c r="E32" s="51" t="str">
        <f aca="false">IF($A32="","",IF(ISBLANK(INDEX(inventory,MATCH($A32,item,0),5)),"",INDEX(inventory,MATCH($A32,item,0),5)))</f>
        <v/>
      </c>
      <c r="F32" s="51" t="str">
        <f aca="false">IF($A32="","",IF(ISBLANK(INDEX(inventory,MATCH($A32,item,0),6)),"",INDEX(inventory,MATCH($A32,item,0),6)))</f>
        <v/>
      </c>
      <c r="G32" s="51" t="str">
        <f aca="false">IF($A32="","",IF(ISBLANK(INDEX(inventory,MATCH($A32,item,0),8)),"",INDEX(inventory,MATCH($A32,item,0),8)))</f>
        <v/>
      </c>
      <c r="H32" s="52" t="str">
        <f aca="false">IF($A32="","",INDEX(inventory,MATCH($A32,item,0),9))</f>
        <v/>
      </c>
      <c r="I32" s="51" t="str">
        <f aca="false">IF($A32="","",IF(ISBLANK(INDEX(inventory,MATCH($A32,item,0),10)),"",INDEX(inventory,MATCH($A32,item,0),10)))</f>
        <v/>
      </c>
      <c r="J32" s="51" t="str">
        <f aca="false">IF($A32="","",IF(ISBLANK(INDEX(inventory,MATCH($A32,item,0),11)),"",INDEX(inventory,MATCH($A32,item,0),11)))</f>
        <v/>
      </c>
      <c r="K32" s="52" t="str">
        <f aca="false">IF($A32="","",INDEX(inventory,MATCH($A32,item,0),12))</f>
        <v/>
      </c>
      <c r="L32" s="35" t="str">
        <f aca="false">IF(A32="","",ROW())</f>
        <v/>
      </c>
      <c r="O32" s="1"/>
      <c r="Q32" s="1"/>
    </row>
    <row r="33" s="35" customFormat="true" ht="18" hidden="false" customHeight="true" outlineLevel="0" collapsed="false">
      <c r="A33" s="50" t="inlineStr">
        <f aca="false">IF(ROWS($A$11:$A32)&gt;MAX(Inventory!$P:$P),"",INDEX(Inventory!A:A,MATCH(ROWS($A$11:$A32),Inventory!$P:$P,0)))</f>
        <is>
          <t/>
        </is>
      </c>
      <c r="B33" s="51" t="str">
        <f aca="false">IF($A33="","",IF(ISBLANK(INDEX(inventory,MATCH($A33,item,0),2)),"",INDEX(inventory,MATCH($A33,item,0),2)))</f>
        <v/>
      </c>
      <c r="C33" s="51" t="str">
        <f aca="false">IF($A33="","",IF(ISBLANK(INDEX(inventory,MATCH($A33,item,0),3)),"",INDEX(inventory,MATCH($A33,item,0),3)))</f>
        <v/>
      </c>
      <c r="D33" s="51" t="str">
        <f aca="false">IF($A33="","",IF(ISBLANK(INDEX(inventory,MATCH($A33,item,0),4)),"",INDEX(inventory,MATCH($A33,item,0),4)))</f>
        <v/>
      </c>
      <c r="E33" s="51" t="str">
        <f aca="false">IF($A33="","",IF(ISBLANK(INDEX(inventory,MATCH($A33,item,0),5)),"",INDEX(inventory,MATCH($A33,item,0),5)))</f>
        <v/>
      </c>
      <c r="F33" s="51" t="str">
        <f aca="false">IF($A33="","",IF(ISBLANK(INDEX(inventory,MATCH($A33,item,0),6)),"",INDEX(inventory,MATCH($A33,item,0),6)))</f>
        <v/>
      </c>
      <c r="G33" s="51" t="str">
        <f aca="false">IF($A33="","",IF(ISBLANK(INDEX(inventory,MATCH($A33,item,0),8)),"",INDEX(inventory,MATCH($A33,item,0),8)))</f>
        <v/>
      </c>
      <c r="H33" s="52" t="str">
        <f aca="false">IF($A33="","",INDEX(inventory,MATCH($A33,item,0),9))</f>
        <v/>
      </c>
      <c r="I33" s="51" t="str">
        <f aca="false">IF($A33="","",IF(ISBLANK(INDEX(inventory,MATCH($A33,item,0),10)),"",INDEX(inventory,MATCH($A33,item,0),10)))</f>
        <v/>
      </c>
      <c r="J33" s="51" t="str">
        <f aca="false">IF($A33="","",IF(ISBLANK(INDEX(inventory,MATCH($A33,item,0),11)),"",INDEX(inventory,MATCH($A33,item,0),11)))</f>
        <v/>
      </c>
      <c r="K33" s="52" t="str">
        <f aca="false">IF($A33="","",INDEX(inventory,MATCH($A33,item,0),12))</f>
        <v/>
      </c>
      <c r="L33" s="35" t="str">
        <f aca="false">IF(A33="","",ROW())</f>
        <v/>
      </c>
      <c r="O33" s="1"/>
      <c r="Q33" s="1"/>
    </row>
    <row r="34" s="35" customFormat="true" ht="18" hidden="false" customHeight="true" outlineLevel="0" collapsed="false">
      <c r="A34" s="50" t="inlineStr">
        <f aca="false">IF(ROWS($A$11:$A33)&gt;MAX(Inventory!$P:$P),"",INDEX(Inventory!A:A,MATCH(ROWS($A$11:$A33),Inventory!$P:$P,0)))</f>
        <is>
          <t/>
        </is>
      </c>
      <c r="B34" s="51" t="str">
        <f aca="false">IF($A34="","",IF(ISBLANK(INDEX(inventory,MATCH($A34,item,0),2)),"",INDEX(inventory,MATCH($A34,item,0),2)))</f>
        <v/>
      </c>
      <c r="C34" s="51" t="str">
        <f aca="false">IF($A34="","",IF(ISBLANK(INDEX(inventory,MATCH($A34,item,0),3)),"",INDEX(inventory,MATCH($A34,item,0),3)))</f>
        <v/>
      </c>
      <c r="D34" s="51" t="str">
        <f aca="false">IF($A34="","",IF(ISBLANK(INDEX(inventory,MATCH($A34,item,0),4)),"",INDEX(inventory,MATCH($A34,item,0),4)))</f>
        <v/>
      </c>
      <c r="E34" s="51" t="str">
        <f aca="false">IF($A34="","",IF(ISBLANK(INDEX(inventory,MATCH($A34,item,0),5)),"",INDEX(inventory,MATCH($A34,item,0),5)))</f>
        <v/>
      </c>
      <c r="F34" s="51" t="str">
        <f aca="false">IF($A34="","",IF(ISBLANK(INDEX(inventory,MATCH($A34,item,0),6)),"",INDEX(inventory,MATCH($A34,item,0),6)))</f>
        <v/>
      </c>
      <c r="G34" s="51" t="str">
        <f aca="false">IF($A34="","",IF(ISBLANK(INDEX(inventory,MATCH($A34,item,0),8)),"",INDEX(inventory,MATCH($A34,item,0),8)))</f>
        <v/>
      </c>
      <c r="H34" s="52" t="str">
        <f aca="false">IF($A34="","",INDEX(inventory,MATCH($A34,item,0),9))</f>
        <v/>
      </c>
      <c r="I34" s="51" t="str">
        <f aca="false">IF($A34="","",IF(ISBLANK(INDEX(inventory,MATCH($A34,item,0),10)),"",INDEX(inventory,MATCH($A34,item,0),10)))</f>
        <v/>
      </c>
      <c r="J34" s="51" t="str">
        <f aca="false">IF($A34="","",IF(ISBLANK(INDEX(inventory,MATCH($A34,item,0),11)),"",INDEX(inventory,MATCH($A34,item,0),11)))</f>
        <v/>
      </c>
      <c r="K34" s="52" t="str">
        <f aca="false">IF($A34="","",INDEX(inventory,MATCH($A34,item,0),12))</f>
        <v/>
      </c>
      <c r="L34" s="35" t="str">
        <f aca="false">IF(A34="","",ROW())</f>
        <v/>
      </c>
      <c r="O34" s="1"/>
      <c r="Q34" s="1"/>
    </row>
    <row r="35" s="35" customFormat="true" ht="18" hidden="false" customHeight="true" outlineLevel="0" collapsed="false">
      <c r="A35" s="50" t="inlineStr">
        <f aca="false">IF(ROWS($A$11:$A34)&gt;MAX(Inventory!$P:$P),"",INDEX(Inventory!A:A,MATCH(ROWS($A$11:$A34),Inventory!$P:$P,0)))</f>
        <is>
          <t/>
        </is>
      </c>
      <c r="B35" s="51" t="str">
        <f aca="false">IF($A35="","",IF(ISBLANK(INDEX(inventory,MATCH($A35,item,0),2)),"",INDEX(inventory,MATCH($A35,item,0),2)))</f>
        <v/>
      </c>
      <c r="C35" s="51" t="str">
        <f aca="false">IF($A35="","",IF(ISBLANK(INDEX(inventory,MATCH($A35,item,0),3)),"",INDEX(inventory,MATCH($A35,item,0),3)))</f>
        <v/>
      </c>
      <c r="D35" s="51" t="str">
        <f aca="false">IF($A35="","",IF(ISBLANK(INDEX(inventory,MATCH($A35,item,0),4)),"",INDEX(inventory,MATCH($A35,item,0),4)))</f>
        <v/>
      </c>
      <c r="E35" s="51" t="str">
        <f aca="false">IF($A35="","",IF(ISBLANK(INDEX(inventory,MATCH($A35,item,0),5)),"",INDEX(inventory,MATCH($A35,item,0),5)))</f>
        <v/>
      </c>
      <c r="F35" s="51" t="str">
        <f aca="false">IF($A35="","",IF(ISBLANK(INDEX(inventory,MATCH($A35,item,0),6)),"",INDEX(inventory,MATCH($A35,item,0),6)))</f>
        <v/>
      </c>
      <c r="G35" s="51" t="str">
        <f aca="false">IF($A35="","",IF(ISBLANK(INDEX(inventory,MATCH($A35,item,0),8)),"",INDEX(inventory,MATCH($A35,item,0),8)))</f>
        <v/>
      </c>
      <c r="H35" s="52" t="str">
        <f aca="false">IF($A35="","",INDEX(inventory,MATCH($A35,item,0),9))</f>
        <v/>
      </c>
      <c r="I35" s="51" t="str">
        <f aca="false">IF($A35="","",IF(ISBLANK(INDEX(inventory,MATCH($A35,item,0),10)),"",INDEX(inventory,MATCH($A35,item,0),10)))</f>
        <v/>
      </c>
      <c r="J35" s="51" t="str">
        <f aca="false">IF($A35="","",IF(ISBLANK(INDEX(inventory,MATCH($A35,item,0),11)),"",INDEX(inventory,MATCH($A35,item,0),11)))</f>
        <v/>
      </c>
      <c r="K35" s="52" t="str">
        <f aca="false">IF($A35="","",INDEX(inventory,MATCH($A35,item,0),12))</f>
        <v/>
      </c>
      <c r="L35" s="35" t="str">
        <f aca="false">IF(A35="","",ROW())</f>
        <v/>
      </c>
      <c r="O35" s="1"/>
      <c r="Q35" s="1"/>
    </row>
    <row r="36" s="35" customFormat="true" ht="18" hidden="false" customHeight="true" outlineLevel="0" collapsed="false">
      <c r="A36" s="50" t="inlineStr">
        <f aca="false">IF(ROWS($A$11:$A35)&gt;MAX(Inventory!$P:$P),"",INDEX(Inventory!A:A,MATCH(ROWS($A$11:$A35),Inventory!$P:$P,0)))</f>
        <is>
          <t/>
        </is>
      </c>
      <c r="B36" s="51" t="str">
        <f aca="false">IF($A36="","",IF(ISBLANK(INDEX(inventory,MATCH($A36,item,0),2)),"",INDEX(inventory,MATCH($A36,item,0),2)))</f>
        <v/>
      </c>
      <c r="C36" s="51" t="str">
        <f aca="false">IF($A36="","",IF(ISBLANK(INDEX(inventory,MATCH($A36,item,0),3)),"",INDEX(inventory,MATCH($A36,item,0),3)))</f>
        <v/>
      </c>
      <c r="D36" s="51" t="str">
        <f aca="false">IF($A36="","",IF(ISBLANK(INDEX(inventory,MATCH($A36,item,0),4)),"",INDEX(inventory,MATCH($A36,item,0),4)))</f>
        <v/>
      </c>
      <c r="E36" s="51" t="str">
        <f aca="false">IF($A36="","",IF(ISBLANK(INDEX(inventory,MATCH($A36,item,0),5)),"",INDEX(inventory,MATCH($A36,item,0),5)))</f>
        <v/>
      </c>
      <c r="F36" s="51" t="str">
        <f aca="false">IF($A36="","",IF(ISBLANK(INDEX(inventory,MATCH($A36,item,0),6)),"",INDEX(inventory,MATCH($A36,item,0),6)))</f>
        <v/>
      </c>
      <c r="G36" s="51" t="str">
        <f aca="false">IF($A36="","",IF(ISBLANK(INDEX(inventory,MATCH($A36,item,0),8)),"",INDEX(inventory,MATCH($A36,item,0),8)))</f>
        <v/>
      </c>
      <c r="H36" s="52" t="str">
        <f aca="false">IF($A36="","",INDEX(inventory,MATCH($A36,item,0),9))</f>
        <v/>
      </c>
      <c r="I36" s="51" t="str">
        <f aca="false">IF($A36="","",IF(ISBLANK(INDEX(inventory,MATCH($A36,item,0),10)),"",INDEX(inventory,MATCH($A36,item,0),10)))</f>
        <v/>
      </c>
      <c r="J36" s="51" t="str">
        <f aca="false">IF($A36="","",IF(ISBLANK(INDEX(inventory,MATCH($A36,item,0),11)),"",INDEX(inventory,MATCH($A36,item,0),11)))</f>
        <v/>
      </c>
      <c r="K36" s="52" t="str">
        <f aca="false">IF($A36="","",INDEX(inventory,MATCH($A36,item,0),12))</f>
        <v/>
      </c>
      <c r="L36" s="35" t="str">
        <f aca="false">IF(A36="","",ROW())</f>
        <v/>
      </c>
      <c r="O36" s="1"/>
      <c r="Q36" s="1"/>
    </row>
    <row r="37" s="35" customFormat="true" ht="18" hidden="false" customHeight="true" outlineLevel="0" collapsed="false">
      <c r="A37" s="50" t="inlineStr">
        <f aca="false">IF(ROWS($A$11:$A36)&gt;MAX(Inventory!$P:$P),"",INDEX(Inventory!A:A,MATCH(ROWS($A$11:$A36),Inventory!$P:$P,0)))</f>
        <is>
          <t/>
        </is>
      </c>
      <c r="B37" s="51" t="str">
        <f aca="false">IF($A37="","",IF(ISBLANK(INDEX(inventory,MATCH($A37,item,0),2)),"",INDEX(inventory,MATCH($A37,item,0),2)))</f>
        <v/>
      </c>
      <c r="C37" s="51" t="str">
        <f aca="false">IF($A37="","",IF(ISBLANK(INDEX(inventory,MATCH($A37,item,0),3)),"",INDEX(inventory,MATCH($A37,item,0),3)))</f>
        <v/>
      </c>
      <c r="D37" s="51" t="str">
        <f aca="false">IF($A37="","",IF(ISBLANK(INDEX(inventory,MATCH($A37,item,0),4)),"",INDEX(inventory,MATCH($A37,item,0),4)))</f>
        <v/>
      </c>
      <c r="E37" s="51" t="str">
        <f aca="false">IF($A37="","",IF(ISBLANK(INDEX(inventory,MATCH($A37,item,0),5)),"",INDEX(inventory,MATCH($A37,item,0),5)))</f>
        <v/>
      </c>
      <c r="F37" s="51" t="str">
        <f aca="false">IF($A37="","",IF(ISBLANK(INDEX(inventory,MATCH($A37,item,0),6)),"",INDEX(inventory,MATCH($A37,item,0),6)))</f>
        <v/>
      </c>
      <c r="G37" s="51" t="str">
        <f aca="false">IF($A37="","",IF(ISBLANK(INDEX(inventory,MATCH($A37,item,0),8)),"",INDEX(inventory,MATCH($A37,item,0),8)))</f>
        <v/>
      </c>
      <c r="H37" s="52" t="str">
        <f aca="false">IF($A37="","",INDEX(inventory,MATCH($A37,item,0),9))</f>
        <v/>
      </c>
      <c r="I37" s="51" t="str">
        <f aca="false">IF($A37="","",IF(ISBLANK(INDEX(inventory,MATCH($A37,item,0),10)),"",INDEX(inventory,MATCH($A37,item,0),10)))</f>
        <v/>
      </c>
      <c r="J37" s="51" t="str">
        <f aca="false">IF($A37="","",IF(ISBLANK(INDEX(inventory,MATCH($A37,item,0),11)),"",INDEX(inventory,MATCH($A37,item,0),11)))</f>
        <v/>
      </c>
      <c r="K37" s="52" t="str">
        <f aca="false">IF($A37="","",INDEX(inventory,MATCH($A37,item,0),12))</f>
        <v/>
      </c>
      <c r="L37" s="35" t="str">
        <f aca="false">IF(A37="","",ROW())</f>
        <v/>
      </c>
      <c r="O37" s="1"/>
      <c r="Q37" s="1"/>
    </row>
    <row r="38" s="35" customFormat="true" ht="18" hidden="false" customHeight="true" outlineLevel="0" collapsed="false">
      <c r="A38" s="50" t="inlineStr">
        <f aca="false">IF(ROWS($A$11:$A37)&gt;MAX(Inventory!$P:$P),"",INDEX(Inventory!A:A,MATCH(ROWS($A$11:$A37),Inventory!$P:$P,0)))</f>
        <is>
          <t/>
        </is>
      </c>
      <c r="B38" s="51" t="str">
        <f aca="false">IF($A38="","",IF(ISBLANK(INDEX(inventory,MATCH($A38,item,0),2)),"",INDEX(inventory,MATCH($A38,item,0),2)))</f>
        <v/>
      </c>
      <c r="C38" s="51" t="str">
        <f aca="false">IF($A38="","",IF(ISBLANK(INDEX(inventory,MATCH($A38,item,0),3)),"",INDEX(inventory,MATCH($A38,item,0),3)))</f>
        <v/>
      </c>
      <c r="D38" s="51" t="str">
        <f aca="false">IF($A38="","",IF(ISBLANK(INDEX(inventory,MATCH($A38,item,0),4)),"",INDEX(inventory,MATCH($A38,item,0),4)))</f>
        <v/>
      </c>
      <c r="E38" s="51" t="str">
        <f aca="false">IF($A38="","",IF(ISBLANK(INDEX(inventory,MATCH($A38,item,0),5)),"",INDEX(inventory,MATCH($A38,item,0),5)))</f>
        <v/>
      </c>
      <c r="F38" s="51" t="str">
        <f aca="false">IF($A38="","",IF(ISBLANK(INDEX(inventory,MATCH($A38,item,0),6)),"",INDEX(inventory,MATCH($A38,item,0),6)))</f>
        <v/>
      </c>
      <c r="G38" s="51" t="str">
        <f aca="false">IF($A38="","",IF(ISBLANK(INDEX(inventory,MATCH($A38,item,0),8)),"",INDEX(inventory,MATCH($A38,item,0),8)))</f>
        <v/>
      </c>
      <c r="H38" s="52" t="str">
        <f aca="false">IF($A38="","",INDEX(inventory,MATCH($A38,item,0),9))</f>
        <v/>
      </c>
      <c r="I38" s="51" t="str">
        <f aca="false">IF($A38="","",IF(ISBLANK(INDEX(inventory,MATCH($A38,item,0),10)),"",INDEX(inventory,MATCH($A38,item,0),10)))</f>
        <v/>
      </c>
      <c r="J38" s="51" t="str">
        <f aca="false">IF($A38="","",IF(ISBLANK(INDEX(inventory,MATCH($A38,item,0),11)),"",INDEX(inventory,MATCH($A38,item,0),11)))</f>
        <v/>
      </c>
      <c r="K38" s="52" t="str">
        <f aca="false">IF($A38="","",INDEX(inventory,MATCH($A38,item,0),12))</f>
        <v/>
      </c>
      <c r="L38" s="35" t="str">
        <f aca="false">IF(A38="","",ROW())</f>
        <v/>
      </c>
      <c r="O38" s="1"/>
      <c r="Q38" s="1"/>
    </row>
    <row r="39" s="35" customFormat="true" ht="18" hidden="false" customHeight="true" outlineLevel="0" collapsed="false">
      <c r="A39" s="50" t="inlineStr">
        <f aca="false">IF(ROWS($A$11:$A38)&gt;MAX(Inventory!$P:$P),"",INDEX(Inventory!A:A,MATCH(ROWS($A$11:$A38),Inventory!$P:$P,0)))</f>
        <is>
          <t/>
        </is>
      </c>
      <c r="B39" s="51" t="str">
        <f aca="false">IF($A39="","",IF(ISBLANK(INDEX(inventory,MATCH($A39,item,0),2)),"",INDEX(inventory,MATCH($A39,item,0),2)))</f>
        <v/>
      </c>
      <c r="C39" s="51" t="str">
        <f aca="false">IF($A39="","",IF(ISBLANK(INDEX(inventory,MATCH($A39,item,0),3)),"",INDEX(inventory,MATCH($A39,item,0),3)))</f>
        <v/>
      </c>
      <c r="D39" s="51" t="str">
        <f aca="false">IF($A39="","",IF(ISBLANK(INDEX(inventory,MATCH($A39,item,0),4)),"",INDEX(inventory,MATCH($A39,item,0),4)))</f>
        <v/>
      </c>
      <c r="E39" s="51" t="str">
        <f aca="false">IF($A39="","",IF(ISBLANK(INDEX(inventory,MATCH($A39,item,0),5)),"",INDEX(inventory,MATCH($A39,item,0),5)))</f>
        <v/>
      </c>
      <c r="F39" s="51" t="str">
        <f aca="false">IF($A39="","",IF(ISBLANK(INDEX(inventory,MATCH($A39,item,0),6)),"",INDEX(inventory,MATCH($A39,item,0),6)))</f>
        <v/>
      </c>
      <c r="G39" s="51" t="str">
        <f aca="false">IF($A39="","",IF(ISBLANK(INDEX(inventory,MATCH($A39,item,0),8)),"",INDEX(inventory,MATCH($A39,item,0),8)))</f>
        <v/>
      </c>
      <c r="H39" s="52" t="str">
        <f aca="false">IF($A39="","",INDEX(inventory,MATCH($A39,item,0),9))</f>
        <v/>
      </c>
      <c r="I39" s="51" t="str">
        <f aca="false">IF($A39="","",IF(ISBLANK(INDEX(inventory,MATCH($A39,item,0),10)),"",INDEX(inventory,MATCH($A39,item,0),10)))</f>
        <v/>
      </c>
      <c r="J39" s="51" t="str">
        <f aca="false">IF($A39="","",IF(ISBLANK(INDEX(inventory,MATCH($A39,item,0),11)),"",INDEX(inventory,MATCH($A39,item,0),11)))</f>
        <v/>
      </c>
      <c r="K39" s="52" t="str">
        <f aca="false">IF($A39="","",INDEX(inventory,MATCH($A39,item,0),12))</f>
        <v/>
      </c>
      <c r="L39" s="35" t="str">
        <f aca="false">IF(A39="","",ROW())</f>
        <v/>
      </c>
      <c r="O39" s="1"/>
      <c r="Q39" s="1"/>
    </row>
    <row r="40" s="35" customFormat="true" ht="18" hidden="false" customHeight="true" outlineLevel="0" collapsed="false">
      <c r="A40" s="50" t="inlineStr">
        <f aca="false">IF(ROWS($A$11:$A39)&gt;MAX(Inventory!$P:$P),"",INDEX(Inventory!A:A,MATCH(ROWS($A$11:$A39),Inventory!$P:$P,0)))</f>
        <is>
          <t/>
        </is>
      </c>
      <c r="B40" s="51" t="str">
        <f aca="false">IF($A40="","",IF(ISBLANK(INDEX(inventory,MATCH($A40,item,0),2)),"",INDEX(inventory,MATCH($A40,item,0),2)))</f>
        <v/>
      </c>
      <c r="C40" s="51" t="str">
        <f aca="false">IF($A40="","",IF(ISBLANK(INDEX(inventory,MATCH($A40,item,0),3)),"",INDEX(inventory,MATCH($A40,item,0),3)))</f>
        <v/>
      </c>
      <c r="D40" s="51" t="str">
        <f aca="false">IF($A40="","",IF(ISBLANK(INDEX(inventory,MATCH($A40,item,0),4)),"",INDEX(inventory,MATCH($A40,item,0),4)))</f>
        <v/>
      </c>
      <c r="E40" s="51" t="str">
        <f aca="false">IF($A40="","",IF(ISBLANK(INDEX(inventory,MATCH($A40,item,0),5)),"",INDEX(inventory,MATCH($A40,item,0),5)))</f>
        <v/>
      </c>
      <c r="F40" s="51" t="str">
        <f aca="false">IF($A40="","",IF(ISBLANK(INDEX(inventory,MATCH($A40,item,0),6)),"",INDEX(inventory,MATCH($A40,item,0),6)))</f>
        <v/>
      </c>
      <c r="G40" s="51" t="str">
        <f aca="false">IF($A40="","",IF(ISBLANK(INDEX(inventory,MATCH($A40,item,0),8)),"",INDEX(inventory,MATCH($A40,item,0),8)))</f>
        <v/>
      </c>
      <c r="H40" s="52" t="str">
        <f aca="false">IF($A40="","",INDEX(inventory,MATCH($A40,item,0),9))</f>
        <v/>
      </c>
      <c r="I40" s="51" t="str">
        <f aca="false">IF($A40="","",IF(ISBLANK(INDEX(inventory,MATCH($A40,item,0),10)),"",INDEX(inventory,MATCH($A40,item,0),10)))</f>
        <v/>
      </c>
      <c r="J40" s="51" t="str">
        <f aca="false">IF($A40="","",IF(ISBLANK(INDEX(inventory,MATCH($A40,item,0),11)),"",INDEX(inventory,MATCH($A40,item,0),11)))</f>
        <v/>
      </c>
      <c r="K40" s="52" t="str">
        <f aca="false">IF($A40="","",INDEX(inventory,MATCH($A40,item,0),12))</f>
        <v/>
      </c>
      <c r="L40" s="35" t="str">
        <f aca="false">IF(A40="","",ROW())</f>
        <v/>
      </c>
      <c r="O40" s="1"/>
      <c r="Q40" s="1"/>
    </row>
    <row r="41" s="35" customFormat="true" ht="18" hidden="false" customHeight="true" outlineLevel="0" collapsed="false">
      <c r="A41" s="50" t="inlineStr">
        <f aca="false">IF(ROWS($A$11:$A40)&gt;MAX(Inventory!$P:$P),"",INDEX(Inventory!A:A,MATCH(ROWS($A$11:$A40),Inventory!$P:$P,0)))</f>
        <is>
          <t/>
        </is>
      </c>
      <c r="B41" s="51" t="str">
        <f aca="false">IF($A41="","",IF(ISBLANK(INDEX(inventory,MATCH($A41,item,0),2)),"",INDEX(inventory,MATCH($A41,item,0),2)))</f>
        <v/>
      </c>
      <c r="C41" s="51" t="str">
        <f aca="false">IF($A41="","",IF(ISBLANK(INDEX(inventory,MATCH($A41,item,0),3)),"",INDEX(inventory,MATCH($A41,item,0),3)))</f>
        <v/>
      </c>
      <c r="D41" s="51" t="str">
        <f aca="false">IF($A41="","",IF(ISBLANK(INDEX(inventory,MATCH($A41,item,0),4)),"",INDEX(inventory,MATCH($A41,item,0),4)))</f>
        <v/>
      </c>
      <c r="E41" s="51" t="str">
        <f aca="false">IF($A41="","",IF(ISBLANK(INDEX(inventory,MATCH($A41,item,0),5)),"",INDEX(inventory,MATCH($A41,item,0),5)))</f>
        <v/>
      </c>
      <c r="F41" s="51" t="str">
        <f aca="false">IF($A41="","",IF(ISBLANK(INDEX(inventory,MATCH($A41,item,0),6)),"",INDEX(inventory,MATCH($A41,item,0),6)))</f>
        <v/>
      </c>
      <c r="G41" s="51" t="str">
        <f aca="false">IF($A41="","",IF(ISBLANK(INDEX(inventory,MATCH($A41,item,0),8)),"",INDEX(inventory,MATCH($A41,item,0),8)))</f>
        <v/>
      </c>
      <c r="H41" s="52" t="str">
        <f aca="false">IF($A41="","",INDEX(inventory,MATCH($A41,item,0),9))</f>
        <v/>
      </c>
      <c r="I41" s="51" t="str">
        <f aca="false">IF($A41="","",IF(ISBLANK(INDEX(inventory,MATCH($A41,item,0),10)),"",INDEX(inventory,MATCH($A41,item,0),10)))</f>
        <v/>
      </c>
      <c r="J41" s="51" t="str">
        <f aca="false">IF($A41="","",IF(ISBLANK(INDEX(inventory,MATCH($A41,item,0),11)),"",INDEX(inventory,MATCH($A41,item,0),11)))</f>
        <v/>
      </c>
      <c r="K41" s="52" t="str">
        <f aca="false">IF($A41="","",INDEX(inventory,MATCH($A41,item,0),12))</f>
        <v/>
      </c>
      <c r="L41" s="35" t="str">
        <f aca="false">IF(A41="","",ROW())</f>
        <v/>
      </c>
      <c r="O41" s="1"/>
      <c r="Q41" s="1"/>
    </row>
    <row r="42" s="35" customFormat="true" ht="18" hidden="false" customHeight="true" outlineLevel="0" collapsed="false">
      <c r="A42" s="50" t="inlineStr">
        <f aca="false">IF(ROWS($A$11:$A41)&gt;MAX(Inventory!$P:$P),"",INDEX(Inventory!A:A,MATCH(ROWS($A$11:$A41),Inventory!$P:$P,0)))</f>
        <is>
          <t/>
        </is>
      </c>
      <c r="B42" s="51" t="str">
        <f aca="false">IF($A42="","",IF(ISBLANK(INDEX(inventory,MATCH($A42,item,0),2)),"",INDEX(inventory,MATCH($A42,item,0),2)))</f>
        <v/>
      </c>
      <c r="C42" s="51" t="str">
        <f aca="false">IF($A42="","",IF(ISBLANK(INDEX(inventory,MATCH($A42,item,0),3)),"",INDEX(inventory,MATCH($A42,item,0),3)))</f>
        <v/>
      </c>
      <c r="D42" s="51" t="str">
        <f aca="false">IF($A42="","",IF(ISBLANK(INDEX(inventory,MATCH($A42,item,0),4)),"",INDEX(inventory,MATCH($A42,item,0),4)))</f>
        <v/>
      </c>
      <c r="E42" s="51" t="str">
        <f aca="false">IF($A42="","",IF(ISBLANK(INDEX(inventory,MATCH($A42,item,0),5)),"",INDEX(inventory,MATCH($A42,item,0),5)))</f>
        <v/>
      </c>
      <c r="F42" s="51" t="str">
        <f aca="false">IF($A42="","",IF(ISBLANK(INDEX(inventory,MATCH($A42,item,0),6)),"",INDEX(inventory,MATCH($A42,item,0),6)))</f>
        <v/>
      </c>
      <c r="G42" s="51" t="str">
        <f aca="false">IF($A42="","",IF(ISBLANK(INDEX(inventory,MATCH($A42,item,0),8)),"",INDEX(inventory,MATCH($A42,item,0),8)))</f>
        <v/>
      </c>
      <c r="H42" s="52" t="str">
        <f aca="false">IF($A42="","",INDEX(inventory,MATCH($A42,item,0),9))</f>
        <v/>
      </c>
      <c r="I42" s="51" t="str">
        <f aca="false">IF($A42="","",IF(ISBLANK(INDEX(inventory,MATCH($A42,item,0),10)),"",INDEX(inventory,MATCH($A42,item,0),10)))</f>
        <v/>
      </c>
      <c r="J42" s="51" t="str">
        <f aca="false">IF($A42="","",IF(ISBLANK(INDEX(inventory,MATCH($A42,item,0),11)),"",INDEX(inventory,MATCH($A42,item,0),11)))</f>
        <v/>
      </c>
      <c r="K42" s="52" t="str">
        <f aca="false">IF($A42="","",INDEX(inventory,MATCH($A42,item,0),12))</f>
        <v/>
      </c>
      <c r="L42" s="35" t="str">
        <f aca="false">IF(A42="","",ROW())</f>
        <v/>
      </c>
      <c r="O42" s="1"/>
      <c r="Q42" s="1"/>
    </row>
    <row r="43" s="35" customFormat="true" ht="18" hidden="false" customHeight="true" outlineLevel="0" collapsed="false">
      <c r="A43" s="50" t="inlineStr">
        <f aca="false">IF(ROWS($A$11:$A42)&gt;MAX(Inventory!$P:$P),"",INDEX(Inventory!A:A,MATCH(ROWS($A$11:$A42),Inventory!$P:$P,0)))</f>
        <is>
          <t/>
        </is>
      </c>
      <c r="B43" s="51" t="str">
        <f aca="false">IF($A43="","",IF(ISBLANK(INDEX(inventory,MATCH($A43,item,0),2)),"",INDEX(inventory,MATCH($A43,item,0),2)))</f>
        <v/>
      </c>
      <c r="C43" s="51" t="str">
        <f aca="false">IF($A43="","",IF(ISBLANK(INDEX(inventory,MATCH($A43,item,0),3)),"",INDEX(inventory,MATCH($A43,item,0),3)))</f>
        <v/>
      </c>
      <c r="D43" s="51" t="str">
        <f aca="false">IF($A43="","",IF(ISBLANK(INDEX(inventory,MATCH($A43,item,0),4)),"",INDEX(inventory,MATCH($A43,item,0),4)))</f>
        <v/>
      </c>
      <c r="E43" s="51" t="str">
        <f aca="false">IF($A43="","",IF(ISBLANK(INDEX(inventory,MATCH($A43,item,0),5)),"",INDEX(inventory,MATCH($A43,item,0),5)))</f>
        <v/>
      </c>
      <c r="F43" s="51" t="str">
        <f aca="false">IF($A43="","",IF(ISBLANK(INDEX(inventory,MATCH($A43,item,0),6)),"",INDEX(inventory,MATCH($A43,item,0),6)))</f>
        <v/>
      </c>
      <c r="G43" s="51" t="str">
        <f aca="false">IF($A43="","",IF(ISBLANK(INDEX(inventory,MATCH($A43,item,0),8)),"",INDEX(inventory,MATCH($A43,item,0),8)))</f>
        <v/>
      </c>
      <c r="H43" s="52" t="str">
        <f aca="false">IF($A43="","",INDEX(inventory,MATCH($A43,item,0),9))</f>
        <v/>
      </c>
      <c r="I43" s="51" t="str">
        <f aca="false">IF($A43="","",IF(ISBLANK(INDEX(inventory,MATCH($A43,item,0),10)),"",INDEX(inventory,MATCH($A43,item,0),10)))</f>
        <v/>
      </c>
      <c r="J43" s="51" t="str">
        <f aca="false">IF($A43="","",IF(ISBLANK(INDEX(inventory,MATCH($A43,item,0),11)),"",INDEX(inventory,MATCH($A43,item,0),11)))</f>
        <v/>
      </c>
      <c r="K43" s="52" t="str">
        <f aca="false">IF($A43="","",INDEX(inventory,MATCH($A43,item,0),12))</f>
        <v/>
      </c>
      <c r="L43" s="35" t="str">
        <f aca="false">IF(A43="","",ROW())</f>
        <v/>
      </c>
      <c r="O43" s="1"/>
      <c r="Q43" s="1"/>
    </row>
    <row r="44" s="35" customFormat="true" ht="18" hidden="false" customHeight="true" outlineLevel="0" collapsed="false">
      <c r="A44" s="50" t="inlineStr">
        <f aca="false">IF(ROWS($A$11:$A43)&gt;MAX(Inventory!$P:$P),"",INDEX(Inventory!A:A,MATCH(ROWS($A$11:$A43),Inventory!$P:$P,0)))</f>
        <is>
          <t/>
        </is>
      </c>
      <c r="B44" s="51" t="str">
        <f aca="false">IF($A44="","",IF(ISBLANK(INDEX(inventory,MATCH($A44,item,0),2)),"",INDEX(inventory,MATCH($A44,item,0),2)))</f>
        <v/>
      </c>
      <c r="C44" s="51" t="str">
        <f aca="false">IF($A44="","",IF(ISBLANK(INDEX(inventory,MATCH($A44,item,0),3)),"",INDEX(inventory,MATCH($A44,item,0),3)))</f>
        <v/>
      </c>
      <c r="D44" s="51" t="str">
        <f aca="false">IF($A44="","",IF(ISBLANK(INDEX(inventory,MATCH($A44,item,0),4)),"",INDEX(inventory,MATCH($A44,item,0),4)))</f>
        <v/>
      </c>
      <c r="E44" s="51" t="str">
        <f aca="false">IF($A44="","",IF(ISBLANK(INDEX(inventory,MATCH($A44,item,0),5)),"",INDEX(inventory,MATCH($A44,item,0),5)))</f>
        <v/>
      </c>
      <c r="F44" s="51" t="str">
        <f aca="false">IF($A44="","",IF(ISBLANK(INDEX(inventory,MATCH($A44,item,0),6)),"",INDEX(inventory,MATCH($A44,item,0),6)))</f>
        <v/>
      </c>
      <c r="G44" s="51" t="str">
        <f aca="false">IF($A44="","",IF(ISBLANK(INDEX(inventory,MATCH($A44,item,0),8)),"",INDEX(inventory,MATCH($A44,item,0),8)))</f>
        <v/>
      </c>
      <c r="H44" s="52" t="str">
        <f aca="false">IF($A44="","",INDEX(inventory,MATCH($A44,item,0),9))</f>
        <v/>
      </c>
      <c r="I44" s="51" t="str">
        <f aca="false">IF($A44="","",IF(ISBLANK(INDEX(inventory,MATCH($A44,item,0),10)),"",INDEX(inventory,MATCH($A44,item,0),10)))</f>
        <v/>
      </c>
      <c r="J44" s="51" t="str">
        <f aca="false">IF($A44="","",IF(ISBLANK(INDEX(inventory,MATCH($A44,item,0),11)),"",INDEX(inventory,MATCH($A44,item,0),11)))</f>
        <v/>
      </c>
      <c r="K44" s="52" t="str">
        <f aca="false">IF($A44="","",INDEX(inventory,MATCH($A44,item,0),12))</f>
        <v/>
      </c>
      <c r="L44" s="35" t="str">
        <f aca="false">IF(A44="","",ROW())</f>
        <v/>
      </c>
      <c r="O44" s="1"/>
      <c r="Q44" s="1"/>
    </row>
    <row r="45" s="35" customFormat="true" ht="18" hidden="false" customHeight="true" outlineLevel="0" collapsed="false">
      <c r="A45" s="50" t="inlineStr">
        <f aca="false">IF(ROWS($A$11:$A44)&gt;MAX(Inventory!$P:$P),"",INDEX(Inventory!A:A,MATCH(ROWS($A$11:$A44),Inventory!$P:$P,0)))</f>
        <is>
          <t/>
        </is>
      </c>
      <c r="B45" s="51" t="str">
        <f aca="false">IF($A45="","",IF(ISBLANK(INDEX(inventory,MATCH($A45,item,0),2)),"",INDEX(inventory,MATCH($A45,item,0),2)))</f>
        <v/>
      </c>
      <c r="C45" s="51" t="str">
        <f aca="false">IF($A45="","",IF(ISBLANK(INDEX(inventory,MATCH($A45,item,0),3)),"",INDEX(inventory,MATCH($A45,item,0),3)))</f>
        <v/>
      </c>
      <c r="D45" s="51" t="str">
        <f aca="false">IF($A45="","",IF(ISBLANK(INDEX(inventory,MATCH($A45,item,0),4)),"",INDEX(inventory,MATCH($A45,item,0),4)))</f>
        <v/>
      </c>
      <c r="E45" s="51" t="str">
        <f aca="false">IF($A45="","",IF(ISBLANK(INDEX(inventory,MATCH($A45,item,0),5)),"",INDEX(inventory,MATCH($A45,item,0),5)))</f>
        <v/>
      </c>
      <c r="F45" s="51" t="str">
        <f aca="false">IF($A45="","",IF(ISBLANK(INDEX(inventory,MATCH($A45,item,0),6)),"",INDEX(inventory,MATCH($A45,item,0),6)))</f>
        <v/>
      </c>
      <c r="G45" s="51" t="str">
        <f aca="false">IF($A45="","",IF(ISBLANK(INDEX(inventory,MATCH($A45,item,0),8)),"",INDEX(inventory,MATCH($A45,item,0),8)))</f>
        <v/>
      </c>
      <c r="H45" s="52" t="str">
        <f aca="false">IF($A45="","",INDEX(inventory,MATCH($A45,item,0),9))</f>
        <v/>
      </c>
      <c r="I45" s="51" t="str">
        <f aca="false">IF($A45="","",IF(ISBLANK(INDEX(inventory,MATCH($A45,item,0),10)),"",INDEX(inventory,MATCH($A45,item,0),10)))</f>
        <v/>
      </c>
      <c r="J45" s="51" t="str">
        <f aca="false">IF($A45="","",IF(ISBLANK(INDEX(inventory,MATCH($A45,item,0),11)),"",INDEX(inventory,MATCH($A45,item,0),11)))</f>
        <v/>
      </c>
      <c r="K45" s="52" t="str">
        <f aca="false">IF($A45="","",INDEX(inventory,MATCH($A45,item,0),12))</f>
        <v/>
      </c>
      <c r="L45" s="35" t="str">
        <f aca="false">IF(A45="","",ROW())</f>
        <v/>
      </c>
      <c r="O45" s="1"/>
      <c r="Q45" s="1"/>
    </row>
    <row r="46" s="35" customFormat="true" ht="18" hidden="false" customHeight="true" outlineLevel="0" collapsed="false">
      <c r="A46" s="50" t="inlineStr">
        <f aca="false">IF(ROWS($A$11:$A45)&gt;MAX(Inventory!$P:$P),"",INDEX(Inventory!A:A,MATCH(ROWS($A$11:$A45),Inventory!$P:$P,0)))</f>
        <is>
          <t/>
        </is>
      </c>
      <c r="B46" s="51" t="str">
        <f aca="false">IF($A46="","",IF(ISBLANK(INDEX(inventory,MATCH($A46,item,0),2)),"",INDEX(inventory,MATCH($A46,item,0),2)))</f>
        <v/>
      </c>
      <c r="C46" s="51" t="str">
        <f aca="false">IF($A46="","",IF(ISBLANK(INDEX(inventory,MATCH($A46,item,0),3)),"",INDEX(inventory,MATCH($A46,item,0),3)))</f>
        <v/>
      </c>
      <c r="D46" s="51" t="str">
        <f aca="false">IF($A46="","",IF(ISBLANK(INDEX(inventory,MATCH($A46,item,0),4)),"",INDEX(inventory,MATCH($A46,item,0),4)))</f>
        <v/>
      </c>
      <c r="E46" s="51" t="str">
        <f aca="false">IF($A46="","",IF(ISBLANK(INDEX(inventory,MATCH($A46,item,0),5)),"",INDEX(inventory,MATCH($A46,item,0),5)))</f>
        <v/>
      </c>
      <c r="F46" s="51" t="str">
        <f aca="false">IF($A46="","",IF(ISBLANK(INDEX(inventory,MATCH($A46,item,0),6)),"",INDEX(inventory,MATCH($A46,item,0),6)))</f>
        <v/>
      </c>
      <c r="G46" s="51" t="str">
        <f aca="false">IF($A46="","",IF(ISBLANK(INDEX(inventory,MATCH($A46,item,0),8)),"",INDEX(inventory,MATCH($A46,item,0),8)))</f>
        <v/>
      </c>
      <c r="H46" s="52" t="str">
        <f aca="false">IF($A46="","",INDEX(inventory,MATCH($A46,item,0),9))</f>
        <v/>
      </c>
      <c r="I46" s="51" t="str">
        <f aca="false">IF($A46="","",IF(ISBLANK(INDEX(inventory,MATCH($A46,item,0),10)),"",INDEX(inventory,MATCH($A46,item,0),10)))</f>
        <v/>
      </c>
      <c r="J46" s="51" t="str">
        <f aca="false">IF($A46="","",IF(ISBLANK(INDEX(inventory,MATCH($A46,item,0),11)),"",INDEX(inventory,MATCH($A46,item,0),11)))</f>
        <v/>
      </c>
      <c r="K46" s="52" t="str">
        <f aca="false">IF($A46="","",INDEX(inventory,MATCH($A46,item,0),12))</f>
        <v/>
      </c>
      <c r="L46" s="35" t="str">
        <f aca="false">IF(A46="","",ROW())</f>
        <v/>
      </c>
      <c r="O46" s="1"/>
      <c r="Q46" s="1"/>
    </row>
    <row r="47" s="35" customFormat="true" ht="18" hidden="false" customHeight="true" outlineLevel="0" collapsed="false">
      <c r="A47" s="50" t="inlineStr">
        <f aca="false">IF(ROWS($A$11:$A46)&gt;MAX(Inventory!$P:$P),"",INDEX(Inventory!A:A,MATCH(ROWS($A$11:$A46),Inventory!$P:$P,0)))</f>
        <is>
          <t/>
        </is>
      </c>
      <c r="B47" s="51" t="str">
        <f aca="false">IF($A47="","",IF(ISBLANK(INDEX(inventory,MATCH($A47,item,0),2)),"",INDEX(inventory,MATCH($A47,item,0),2)))</f>
        <v/>
      </c>
      <c r="C47" s="51" t="str">
        <f aca="false">IF($A47="","",IF(ISBLANK(INDEX(inventory,MATCH($A47,item,0),3)),"",INDEX(inventory,MATCH($A47,item,0),3)))</f>
        <v/>
      </c>
      <c r="D47" s="51" t="str">
        <f aca="false">IF($A47="","",IF(ISBLANK(INDEX(inventory,MATCH($A47,item,0),4)),"",INDEX(inventory,MATCH($A47,item,0),4)))</f>
        <v/>
      </c>
      <c r="E47" s="51" t="str">
        <f aca="false">IF($A47="","",IF(ISBLANK(INDEX(inventory,MATCH($A47,item,0),5)),"",INDEX(inventory,MATCH($A47,item,0),5)))</f>
        <v/>
      </c>
      <c r="F47" s="51" t="str">
        <f aca="false">IF($A47="","",IF(ISBLANK(INDEX(inventory,MATCH($A47,item,0),6)),"",INDEX(inventory,MATCH($A47,item,0),6)))</f>
        <v/>
      </c>
      <c r="G47" s="51" t="str">
        <f aca="false">IF($A47="","",IF(ISBLANK(INDEX(inventory,MATCH($A47,item,0),8)),"",INDEX(inventory,MATCH($A47,item,0),8)))</f>
        <v/>
      </c>
      <c r="H47" s="52" t="str">
        <f aca="false">IF($A47="","",INDEX(inventory,MATCH($A47,item,0),9))</f>
        <v/>
      </c>
      <c r="I47" s="51" t="str">
        <f aca="false">IF($A47="","",IF(ISBLANK(INDEX(inventory,MATCH($A47,item,0),10)),"",INDEX(inventory,MATCH($A47,item,0),10)))</f>
        <v/>
      </c>
      <c r="J47" s="51" t="str">
        <f aca="false">IF($A47="","",IF(ISBLANK(INDEX(inventory,MATCH($A47,item,0),11)),"",INDEX(inventory,MATCH($A47,item,0),11)))</f>
        <v/>
      </c>
      <c r="K47" s="52" t="str">
        <f aca="false">IF($A47="","",INDEX(inventory,MATCH($A47,item,0),12))</f>
        <v/>
      </c>
      <c r="L47" s="35" t="str">
        <f aca="false">IF(A47="","",ROW())</f>
        <v/>
      </c>
      <c r="O47" s="1"/>
      <c r="Q47" s="1"/>
    </row>
    <row r="48" s="35" customFormat="true" ht="18" hidden="false" customHeight="true" outlineLevel="0" collapsed="false">
      <c r="A48" s="50" t="inlineStr">
        <f aca="false">IF(ROWS($A$11:$A47)&gt;MAX(Inventory!$P:$P),"",INDEX(Inventory!A:A,MATCH(ROWS($A$11:$A47),Inventory!$P:$P,0)))</f>
        <is>
          <t/>
        </is>
      </c>
      <c r="B48" s="51" t="str">
        <f aca="false">IF($A48="","",IF(ISBLANK(INDEX(inventory,MATCH($A48,item,0),2)),"",INDEX(inventory,MATCH($A48,item,0),2)))</f>
        <v/>
      </c>
      <c r="C48" s="51" t="str">
        <f aca="false">IF($A48="","",IF(ISBLANK(INDEX(inventory,MATCH($A48,item,0),3)),"",INDEX(inventory,MATCH($A48,item,0),3)))</f>
        <v/>
      </c>
      <c r="D48" s="51" t="str">
        <f aca="false">IF($A48="","",IF(ISBLANK(INDEX(inventory,MATCH($A48,item,0),4)),"",INDEX(inventory,MATCH($A48,item,0),4)))</f>
        <v/>
      </c>
      <c r="E48" s="51" t="str">
        <f aca="false">IF($A48="","",IF(ISBLANK(INDEX(inventory,MATCH($A48,item,0),5)),"",INDEX(inventory,MATCH($A48,item,0),5)))</f>
        <v/>
      </c>
      <c r="F48" s="51" t="str">
        <f aca="false">IF($A48="","",IF(ISBLANK(INDEX(inventory,MATCH($A48,item,0),6)),"",INDEX(inventory,MATCH($A48,item,0),6)))</f>
        <v/>
      </c>
      <c r="G48" s="51" t="str">
        <f aca="false">IF($A48="","",IF(ISBLANK(INDEX(inventory,MATCH($A48,item,0),8)),"",INDEX(inventory,MATCH($A48,item,0),8)))</f>
        <v/>
      </c>
      <c r="H48" s="52" t="str">
        <f aca="false">IF($A48="","",INDEX(inventory,MATCH($A48,item,0),9))</f>
        <v/>
      </c>
      <c r="I48" s="51" t="str">
        <f aca="false">IF($A48="","",IF(ISBLANK(INDEX(inventory,MATCH($A48,item,0),10)),"",INDEX(inventory,MATCH($A48,item,0),10)))</f>
        <v/>
      </c>
      <c r="J48" s="51" t="str">
        <f aca="false">IF($A48="","",IF(ISBLANK(INDEX(inventory,MATCH($A48,item,0),11)),"",INDEX(inventory,MATCH($A48,item,0),11)))</f>
        <v/>
      </c>
      <c r="K48" s="52" t="str">
        <f aca="false">IF($A48="","",INDEX(inventory,MATCH($A48,item,0),12))</f>
        <v/>
      </c>
      <c r="L48" s="35" t="str">
        <f aca="false">IF(A48="","",ROW())</f>
        <v/>
      </c>
      <c r="O48" s="1"/>
      <c r="Q48" s="1"/>
    </row>
    <row r="49" customFormat="false" ht="18" hidden="false" customHeight="true" outlineLevel="0" collapsed="false">
      <c r="A49" s="50" t="inlineStr">
        <f aca="false">IF(ROWS($A$11:$A48)&gt;MAX(Inventory!$P:$P),"",INDEX(Inventory!A:A,MATCH(ROWS($A$11:$A48),Inventory!$P:$P,0)))</f>
        <is>
          <t/>
        </is>
      </c>
      <c r="B49" s="51" t="str">
        <f aca="false">IF($A49="","",IF(ISBLANK(INDEX(inventory,MATCH($A49,item,0),2)),"",INDEX(inventory,MATCH($A49,item,0),2)))</f>
        <v/>
      </c>
      <c r="C49" s="51" t="str">
        <f aca="false">IF($A49="","",IF(ISBLANK(INDEX(inventory,MATCH($A49,item,0),3)),"",INDEX(inventory,MATCH($A49,item,0),3)))</f>
        <v/>
      </c>
      <c r="D49" s="51" t="str">
        <f aca="false">IF($A49="","",IF(ISBLANK(INDEX(inventory,MATCH($A49,item,0),4)),"",INDEX(inventory,MATCH($A49,item,0),4)))</f>
        <v/>
      </c>
      <c r="E49" s="51" t="str">
        <f aca="false">IF($A49="","",IF(ISBLANK(INDEX(inventory,MATCH($A49,item,0),5)),"",INDEX(inventory,MATCH($A49,item,0),5)))</f>
        <v/>
      </c>
      <c r="F49" s="51" t="str">
        <f aca="false">IF($A49="","",IF(ISBLANK(INDEX(inventory,MATCH($A49,item,0),6)),"",INDEX(inventory,MATCH($A49,item,0),6)))</f>
        <v/>
      </c>
      <c r="G49" s="51" t="str">
        <f aca="false">IF($A49="","",IF(ISBLANK(INDEX(inventory,MATCH($A49,item,0),8)),"",INDEX(inventory,MATCH($A49,item,0),8)))</f>
        <v/>
      </c>
      <c r="H49" s="52" t="str">
        <f aca="false">IF($A49="","",INDEX(inventory,MATCH($A49,item,0),9))</f>
        <v/>
      </c>
      <c r="I49" s="51" t="str">
        <f aca="false">IF($A49="","",IF(ISBLANK(INDEX(inventory,MATCH($A49,item,0),10)),"",INDEX(inventory,MATCH($A49,item,0),10)))</f>
        <v/>
      </c>
      <c r="J49" s="51" t="str">
        <f aca="false">IF($A49="","",IF(ISBLANK(INDEX(inventory,MATCH($A49,item,0),11)),"",INDEX(inventory,MATCH($A49,item,0),11)))</f>
        <v/>
      </c>
      <c r="K49" s="52" t="str">
        <f aca="false">IF($A49="","",INDEX(inventory,MATCH($A49,item,0),12))</f>
        <v/>
      </c>
      <c r="L49" s="35" t="str">
        <f aca="false">IF(A49="","",ROW())</f>
        <v/>
      </c>
    </row>
    <row r="50" customFormat="false" ht="18" hidden="false" customHeight="true" outlineLevel="0" collapsed="false">
      <c r="A50" s="50" t="inlineStr">
        <f aca="false">IF(ROWS($A$11:$A49)&gt;MAX(Inventory!$P:$P),"",INDEX(Inventory!A:A,MATCH(ROWS($A$11:$A49),Inventory!$P:$P,0)))</f>
        <is>
          <t/>
        </is>
      </c>
      <c r="B50" s="51" t="str">
        <f aca="false">IF($A50="","",IF(ISBLANK(INDEX(inventory,MATCH($A50,item,0),2)),"",INDEX(inventory,MATCH($A50,item,0),2)))</f>
        <v/>
      </c>
      <c r="C50" s="51" t="str">
        <f aca="false">IF($A50="","",IF(ISBLANK(INDEX(inventory,MATCH($A50,item,0),3)),"",INDEX(inventory,MATCH($A50,item,0),3)))</f>
        <v/>
      </c>
      <c r="D50" s="51" t="str">
        <f aca="false">IF($A50="","",IF(ISBLANK(INDEX(inventory,MATCH($A50,item,0),4)),"",INDEX(inventory,MATCH($A50,item,0),4)))</f>
        <v/>
      </c>
      <c r="E50" s="51" t="str">
        <f aca="false">IF($A50="","",IF(ISBLANK(INDEX(inventory,MATCH($A50,item,0),5)),"",INDEX(inventory,MATCH($A50,item,0),5)))</f>
        <v/>
      </c>
      <c r="F50" s="51" t="str">
        <f aca="false">IF($A50="","",IF(ISBLANK(INDEX(inventory,MATCH($A50,item,0),6)),"",INDEX(inventory,MATCH($A50,item,0),6)))</f>
        <v/>
      </c>
      <c r="G50" s="51" t="str">
        <f aca="false">IF($A50="","",IF(ISBLANK(INDEX(inventory,MATCH($A50,item,0),8)),"",INDEX(inventory,MATCH($A50,item,0),8)))</f>
        <v/>
      </c>
      <c r="H50" s="52" t="str">
        <f aca="false">IF($A50="","",INDEX(inventory,MATCH($A50,item,0),9))</f>
        <v/>
      </c>
      <c r="I50" s="51" t="str">
        <f aca="false">IF($A50="","",IF(ISBLANK(INDEX(inventory,MATCH($A50,item,0),10)),"",INDEX(inventory,MATCH($A50,item,0),10)))</f>
        <v/>
      </c>
      <c r="J50" s="51" t="str">
        <f aca="false">IF($A50="","",IF(ISBLANK(INDEX(inventory,MATCH($A50,item,0),11)),"",INDEX(inventory,MATCH($A50,item,0),11)))</f>
        <v/>
      </c>
      <c r="K50" s="52" t="str">
        <f aca="false">IF($A50="","",INDEX(inventory,MATCH($A50,item,0),12))</f>
        <v/>
      </c>
      <c r="L50" s="35" t="str">
        <f aca="false">IF(A50="","",ROW())</f>
        <v/>
      </c>
    </row>
    <row r="51" customFormat="false" ht="18" hidden="false" customHeight="true" outlineLevel="0" collapsed="false">
      <c r="A51" s="50" t="inlineStr">
        <f aca="false">IF(ROWS($A$11:$A50)&gt;MAX(Inventory!$P:$P),"",INDEX(Inventory!A:A,MATCH(ROWS($A$11:$A50),Inventory!$P:$P,0)))</f>
        <is>
          <t/>
        </is>
      </c>
      <c r="B51" s="51" t="str">
        <f aca="false">IF($A51="","",IF(ISBLANK(INDEX(inventory,MATCH($A51,item,0),2)),"",INDEX(inventory,MATCH($A51,item,0),2)))</f>
        <v/>
      </c>
      <c r="C51" s="51" t="str">
        <f aca="false">IF($A51="","",IF(ISBLANK(INDEX(inventory,MATCH($A51,item,0),3)),"",INDEX(inventory,MATCH($A51,item,0),3)))</f>
        <v/>
      </c>
      <c r="D51" s="51" t="str">
        <f aca="false">IF($A51="","",IF(ISBLANK(INDEX(inventory,MATCH($A51,item,0),4)),"",INDEX(inventory,MATCH($A51,item,0),4)))</f>
        <v/>
      </c>
      <c r="E51" s="51" t="str">
        <f aca="false">IF($A51="","",IF(ISBLANK(INDEX(inventory,MATCH($A51,item,0),5)),"",INDEX(inventory,MATCH($A51,item,0),5)))</f>
        <v/>
      </c>
      <c r="F51" s="51" t="str">
        <f aca="false">IF($A51="","",IF(ISBLANK(INDEX(inventory,MATCH($A51,item,0),6)),"",INDEX(inventory,MATCH($A51,item,0),6)))</f>
        <v/>
      </c>
      <c r="G51" s="51" t="str">
        <f aca="false">IF($A51="","",IF(ISBLANK(INDEX(inventory,MATCH($A51,item,0),8)),"",INDEX(inventory,MATCH($A51,item,0),8)))</f>
        <v/>
      </c>
      <c r="H51" s="52" t="str">
        <f aca="false">IF($A51="","",INDEX(inventory,MATCH($A51,item,0),9))</f>
        <v/>
      </c>
      <c r="I51" s="51" t="str">
        <f aca="false">IF($A51="","",IF(ISBLANK(INDEX(inventory,MATCH($A51,item,0),10)),"",INDEX(inventory,MATCH($A51,item,0),10)))</f>
        <v/>
      </c>
      <c r="J51" s="51" t="str">
        <f aca="false">IF($A51="","",IF(ISBLANK(INDEX(inventory,MATCH($A51,item,0),11)),"",INDEX(inventory,MATCH($A51,item,0),11)))</f>
        <v/>
      </c>
      <c r="K51" s="52" t="str">
        <f aca="false">IF($A51="","",INDEX(inventory,MATCH($A51,item,0),12))</f>
        <v/>
      </c>
      <c r="L51" s="35" t="str">
        <f aca="false">IF(A51="","",ROW())</f>
        <v/>
      </c>
    </row>
    <row r="52" customFormat="false" ht="18" hidden="false" customHeight="true" outlineLevel="0" collapsed="false">
      <c r="A52" s="50" t="inlineStr">
        <f aca="false">IF(ROWS($A$11:$A51)&gt;MAX(Inventory!$P:$P),"",INDEX(Inventory!A:A,MATCH(ROWS($A$11:$A51),Inventory!$P:$P,0)))</f>
        <is>
          <t/>
        </is>
      </c>
      <c r="B52" s="51" t="str">
        <f aca="false">IF($A52="","",IF(ISBLANK(INDEX(inventory,MATCH($A52,item,0),2)),"",INDEX(inventory,MATCH($A52,item,0),2)))</f>
        <v/>
      </c>
      <c r="C52" s="51" t="str">
        <f aca="false">IF($A52="","",IF(ISBLANK(INDEX(inventory,MATCH($A52,item,0),3)),"",INDEX(inventory,MATCH($A52,item,0),3)))</f>
        <v/>
      </c>
      <c r="D52" s="51" t="str">
        <f aca="false">IF($A52="","",IF(ISBLANK(INDEX(inventory,MATCH($A52,item,0),4)),"",INDEX(inventory,MATCH($A52,item,0),4)))</f>
        <v/>
      </c>
      <c r="E52" s="51" t="str">
        <f aca="false">IF($A52="","",IF(ISBLANK(INDEX(inventory,MATCH($A52,item,0),5)),"",INDEX(inventory,MATCH($A52,item,0),5)))</f>
        <v/>
      </c>
      <c r="F52" s="51" t="str">
        <f aca="false">IF($A52="","",IF(ISBLANK(INDEX(inventory,MATCH($A52,item,0),6)),"",INDEX(inventory,MATCH($A52,item,0),6)))</f>
        <v/>
      </c>
      <c r="G52" s="51" t="str">
        <f aca="false">IF($A52="","",IF(ISBLANK(INDEX(inventory,MATCH($A52,item,0),8)),"",INDEX(inventory,MATCH($A52,item,0),8)))</f>
        <v/>
      </c>
      <c r="H52" s="52" t="str">
        <f aca="false">IF($A52="","",INDEX(inventory,MATCH($A52,item,0),9))</f>
        <v/>
      </c>
      <c r="I52" s="51" t="str">
        <f aca="false">IF($A52="","",IF(ISBLANK(INDEX(inventory,MATCH($A52,item,0),10)),"",INDEX(inventory,MATCH($A52,item,0),10)))</f>
        <v/>
      </c>
      <c r="J52" s="51" t="str">
        <f aca="false">IF($A52="","",IF(ISBLANK(INDEX(inventory,MATCH($A52,item,0),11)),"",INDEX(inventory,MATCH($A52,item,0),11)))</f>
        <v/>
      </c>
      <c r="K52" s="52" t="str">
        <f aca="false">IF($A52="","",INDEX(inventory,MATCH($A52,item,0),12))</f>
        <v/>
      </c>
      <c r="L52" s="35" t="str">
        <f aca="false">IF(A52="","",ROW())</f>
        <v/>
      </c>
    </row>
    <row r="53" customFormat="false" ht="18" hidden="false" customHeight="true" outlineLevel="0" collapsed="false">
      <c r="A53" s="50" t="inlineStr">
        <f aca="false">IF(ROWS($A$11:$A52)&gt;MAX(Inventory!$P:$P),"",INDEX(Inventory!A:A,MATCH(ROWS($A$11:$A52),Inventory!$P:$P,0)))</f>
        <is>
          <t/>
        </is>
      </c>
      <c r="B53" s="51" t="str">
        <f aca="false">IF($A53="","",IF(ISBLANK(INDEX(inventory,MATCH($A53,item,0),2)),"",INDEX(inventory,MATCH($A53,item,0),2)))</f>
        <v/>
      </c>
      <c r="C53" s="51" t="str">
        <f aca="false">IF($A53="","",IF(ISBLANK(INDEX(inventory,MATCH($A53,item,0),3)),"",INDEX(inventory,MATCH($A53,item,0),3)))</f>
        <v/>
      </c>
      <c r="D53" s="51" t="str">
        <f aca="false">IF($A53="","",IF(ISBLANK(INDEX(inventory,MATCH($A53,item,0),4)),"",INDEX(inventory,MATCH($A53,item,0),4)))</f>
        <v/>
      </c>
      <c r="E53" s="51" t="str">
        <f aca="false">IF($A53="","",IF(ISBLANK(INDEX(inventory,MATCH($A53,item,0),5)),"",INDEX(inventory,MATCH($A53,item,0),5)))</f>
        <v/>
      </c>
      <c r="F53" s="51" t="str">
        <f aca="false">IF($A53="","",IF(ISBLANK(INDEX(inventory,MATCH($A53,item,0),6)),"",INDEX(inventory,MATCH($A53,item,0),6)))</f>
        <v/>
      </c>
      <c r="G53" s="51" t="str">
        <f aca="false">IF($A53="","",IF(ISBLANK(INDEX(inventory,MATCH($A53,item,0),8)),"",INDEX(inventory,MATCH($A53,item,0),8)))</f>
        <v/>
      </c>
      <c r="H53" s="52" t="str">
        <f aca="false">IF($A53="","",INDEX(inventory,MATCH($A53,item,0),9))</f>
        <v/>
      </c>
      <c r="I53" s="51" t="str">
        <f aca="false">IF($A53="","",IF(ISBLANK(INDEX(inventory,MATCH($A53,item,0),10)),"",INDEX(inventory,MATCH($A53,item,0),10)))</f>
        <v/>
      </c>
      <c r="J53" s="51" t="str">
        <f aca="false">IF($A53="","",IF(ISBLANK(INDEX(inventory,MATCH($A53,item,0),11)),"",INDEX(inventory,MATCH($A53,item,0),11)))</f>
        <v/>
      </c>
      <c r="K53" s="52" t="str">
        <f aca="false">IF($A53="","",INDEX(inventory,MATCH($A53,item,0),12))</f>
        <v/>
      </c>
      <c r="L53" s="35" t="str">
        <f aca="false">IF(A53="","",ROW())</f>
        <v/>
      </c>
    </row>
    <row r="54" customFormat="false" ht="18" hidden="false" customHeight="true" outlineLevel="0" collapsed="false">
      <c r="A54" s="50" t="inlineStr">
        <f aca="false">IF(ROWS($A$11:$A53)&gt;MAX(Inventory!$P:$P),"",INDEX(Inventory!A:A,MATCH(ROWS($A$11:$A53),Inventory!$P:$P,0)))</f>
        <is>
          <t/>
        </is>
      </c>
      <c r="B54" s="51" t="str">
        <f aca="false">IF($A54="","",IF(ISBLANK(INDEX(inventory,MATCH($A54,item,0),2)),"",INDEX(inventory,MATCH($A54,item,0),2)))</f>
        <v/>
      </c>
      <c r="C54" s="51" t="str">
        <f aca="false">IF($A54="","",IF(ISBLANK(INDEX(inventory,MATCH($A54,item,0),3)),"",INDEX(inventory,MATCH($A54,item,0),3)))</f>
        <v/>
      </c>
      <c r="D54" s="51" t="str">
        <f aca="false">IF($A54="","",IF(ISBLANK(INDEX(inventory,MATCH($A54,item,0),4)),"",INDEX(inventory,MATCH($A54,item,0),4)))</f>
        <v/>
      </c>
      <c r="E54" s="51" t="str">
        <f aca="false">IF($A54="","",IF(ISBLANK(INDEX(inventory,MATCH($A54,item,0),5)),"",INDEX(inventory,MATCH($A54,item,0),5)))</f>
        <v/>
      </c>
      <c r="F54" s="51" t="str">
        <f aca="false">IF($A54="","",IF(ISBLANK(INDEX(inventory,MATCH($A54,item,0),6)),"",INDEX(inventory,MATCH($A54,item,0),6)))</f>
        <v/>
      </c>
      <c r="G54" s="51" t="str">
        <f aca="false">IF($A54="","",IF(ISBLANK(INDEX(inventory,MATCH($A54,item,0),8)),"",INDEX(inventory,MATCH($A54,item,0),8)))</f>
        <v/>
      </c>
      <c r="H54" s="52" t="str">
        <f aca="false">IF($A54="","",INDEX(inventory,MATCH($A54,item,0),9))</f>
        <v/>
      </c>
      <c r="I54" s="51" t="str">
        <f aca="false">IF($A54="","",IF(ISBLANK(INDEX(inventory,MATCH($A54,item,0),10)),"",INDEX(inventory,MATCH($A54,item,0),10)))</f>
        <v/>
      </c>
      <c r="J54" s="51" t="str">
        <f aca="false">IF($A54="","",IF(ISBLANK(INDEX(inventory,MATCH($A54,item,0),11)),"",INDEX(inventory,MATCH($A54,item,0),11)))</f>
        <v/>
      </c>
      <c r="K54" s="52" t="str">
        <f aca="false">IF($A54="","",INDEX(inventory,MATCH($A54,item,0),12))</f>
        <v/>
      </c>
      <c r="L54" s="35" t="str">
        <f aca="false">IF(A54="","",ROW())</f>
        <v/>
      </c>
    </row>
    <row r="55" customFormat="false" ht="18" hidden="false" customHeight="true" outlineLevel="0" collapsed="false">
      <c r="A55" s="50" t="inlineStr">
        <f aca="false">IF(ROWS($A$11:$A54)&gt;MAX(Inventory!$P:$P),"",INDEX(Inventory!A:A,MATCH(ROWS($A$11:$A54),Inventory!$P:$P,0)))</f>
        <is>
          <t/>
        </is>
      </c>
      <c r="B55" s="51" t="str">
        <f aca="false">IF($A55="","",IF(ISBLANK(INDEX(inventory,MATCH($A55,item,0),2)),"",INDEX(inventory,MATCH($A55,item,0),2)))</f>
        <v/>
      </c>
      <c r="C55" s="51" t="str">
        <f aca="false">IF($A55="","",IF(ISBLANK(INDEX(inventory,MATCH($A55,item,0),3)),"",INDEX(inventory,MATCH($A55,item,0),3)))</f>
        <v/>
      </c>
      <c r="D55" s="51" t="str">
        <f aca="false">IF($A55="","",IF(ISBLANK(INDEX(inventory,MATCH($A55,item,0),4)),"",INDEX(inventory,MATCH($A55,item,0),4)))</f>
        <v/>
      </c>
      <c r="E55" s="51" t="str">
        <f aca="false">IF($A55="","",IF(ISBLANK(INDEX(inventory,MATCH($A55,item,0),5)),"",INDEX(inventory,MATCH($A55,item,0),5)))</f>
        <v/>
      </c>
      <c r="F55" s="51" t="str">
        <f aca="false">IF($A55="","",IF(ISBLANK(INDEX(inventory,MATCH($A55,item,0),6)),"",INDEX(inventory,MATCH($A55,item,0),6)))</f>
        <v/>
      </c>
      <c r="G55" s="51" t="str">
        <f aca="false">IF($A55="","",IF(ISBLANK(INDEX(inventory,MATCH($A55,item,0),8)),"",INDEX(inventory,MATCH($A55,item,0),8)))</f>
        <v/>
      </c>
      <c r="H55" s="52" t="str">
        <f aca="false">IF($A55="","",INDEX(inventory,MATCH($A55,item,0),9))</f>
        <v/>
      </c>
      <c r="I55" s="51" t="str">
        <f aca="false">IF($A55="","",IF(ISBLANK(INDEX(inventory,MATCH($A55,item,0),10)),"",INDEX(inventory,MATCH($A55,item,0),10)))</f>
        <v/>
      </c>
      <c r="J55" s="51" t="str">
        <f aca="false">IF($A55="","",IF(ISBLANK(INDEX(inventory,MATCH($A55,item,0),11)),"",INDEX(inventory,MATCH($A55,item,0),11)))</f>
        <v/>
      </c>
      <c r="K55" s="52" t="str">
        <f aca="false">IF($A55="","",INDEX(inventory,MATCH($A55,item,0),12))</f>
        <v/>
      </c>
      <c r="L55" s="35" t="str">
        <f aca="false">IF(A55="","",ROW())</f>
        <v/>
      </c>
    </row>
    <row r="56" customFormat="false" ht="18" hidden="false" customHeight="true" outlineLevel="0" collapsed="false">
      <c r="A56" s="50" t="inlineStr">
        <f aca="false">IF(ROWS($A$11:$A55)&gt;MAX(Inventory!$P:$P),"",INDEX(Inventory!A:A,MATCH(ROWS($A$11:$A55),Inventory!$P:$P,0)))</f>
        <is>
          <t/>
        </is>
      </c>
      <c r="B56" s="51" t="str">
        <f aca="false">IF($A56="","",IF(ISBLANK(INDEX(inventory,MATCH($A56,item,0),2)),"",INDEX(inventory,MATCH($A56,item,0),2)))</f>
        <v/>
      </c>
      <c r="C56" s="51" t="str">
        <f aca="false">IF($A56="","",IF(ISBLANK(INDEX(inventory,MATCH($A56,item,0),3)),"",INDEX(inventory,MATCH($A56,item,0),3)))</f>
        <v/>
      </c>
      <c r="D56" s="51" t="str">
        <f aca="false">IF($A56="","",IF(ISBLANK(INDEX(inventory,MATCH($A56,item,0),4)),"",INDEX(inventory,MATCH($A56,item,0),4)))</f>
        <v/>
      </c>
      <c r="E56" s="51" t="str">
        <f aca="false">IF($A56="","",IF(ISBLANK(INDEX(inventory,MATCH($A56,item,0),5)),"",INDEX(inventory,MATCH($A56,item,0),5)))</f>
        <v/>
      </c>
      <c r="F56" s="51" t="str">
        <f aca="false">IF($A56="","",IF(ISBLANK(INDEX(inventory,MATCH($A56,item,0),6)),"",INDEX(inventory,MATCH($A56,item,0),6)))</f>
        <v/>
      </c>
      <c r="G56" s="51" t="str">
        <f aca="false">IF($A56="","",IF(ISBLANK(INDEX(inventory,MATCH($A56,item,0),8)),"",INDEX(inventory,MATCH($A56,item,0),8)))</f>
        <v/>
      </c>
      <c r="H56" s="52" t="str">
        <f aca="false">IF($A56="","",INDEX(inventory,MATCH($A56,item,0),9))</f>
        <v/>
      </c>
      <c r="I56" s="51" t="str">
        <f aca="false">IF($A56="","",IF(ISBLANK(INDEX(inventory,MATCH($A56,item,0),10)),"",INDEX(inventory,MATCH($A56,item,0),10)))</f>
        <v/>
      </c>
      <c r="J56" s="51" t="str">
        <f aca="false">IF($A56="","",IF(ISBLANK(INDEX(inventory,MATCH($A56,item,0),11)),"",INDEX(inventory,MATCH($A56,item,0),11)))</f>
        <v/>
      </c>
      <c r="K56" s="52" t="str">
        <f aca="false">IF($A56="","",INDEX(inventory,MATCH($A56,item,0),12))</f>
        <v/>
      </c>
      <c r="L56" s="35" t="str">
        <f aca="false">IF(A56="","",ROW())</f>
        <v/>
      </c>
    </row>
    <row r="57" customFormat="false" ht="18" hidden="false" customHeight="true" outlineLevel="0" collapsed="false">
      <c r="A57" s="50" t="inlineStr">
        <f aca="false">IF(ROWS($A$11:$A56)&gt;MAX(Inventory!$P:$P),"",INDEX(Inventory!A:A,MATCH(ROWS($A$11:$A56),Inventory!$P:$P,0)))</f>
        <is>
          <t/>
        </is>
      </c>
      <c r="B57" s="51" t="str">
        <f aca="false">IF($A57="","",IF(ISBLANK(INDEX(inventory,MATCH($A57,item,0),2)),"",INDEX(inventory,MATCH($A57,item,0),2)))</f>
        <v/>
      </c>
      <c r="C57" s="51" t="str">
        <f aca="false">IF($A57="","",IF(ISBLANK(INDEX(inventory,MATCH($A57,item,0),3)),"",INDEX(inventory,MATCH($A57,item,0),3)))</f>
        <v/>
      </c>
      <c r="D57" s="51" t="str">
        <f aca="false">IF($A57="","",IF(ISBLANK(INDEX(inventory,MATCH($A57,item,0),4)),"",INDEX(inventory,MATCH($A57,item,0),4)))</f>
        <v/>
      </c>
      <c r="E57" s="51" t="str">
        <f aca="false">IF($A57="","",IF(ISBLANK(INDEX(inventory,MATCH($A57,item,0),5)),"",INDEX(inventory,MATCH($A57,item,0),5)))</f>
        <v/>
      </c>
      <c r="F57" s="51" t="str">
        <f aca="false">IF($A57="","",IF(ISBLANK(INDEX(inventory,MATCH($A57,item,0),6)),"",INDEX(inventory,MATCH($A57,item,0),6)))</f>
        <v/>
      </c>
      <c r="G57" s="51" t="str">
        <f aca="false">IF($A57="","",IF(ISBLANK(INDEX(inventory,MATCH($A57,item,0),8)),"",INDEX(inventory,MATCH($A57,item,0),8)))</f>
        <v/>
      </c>
      <c r="H57" s="52" t="str">
        <f aca="false">IF($A57="","",INDEX(inventory,MATCH($A57,item,0),9))</f>
        <v/>
      </c>
      <c r="I57" s="51" t="str">
        <f aca="false">IF($A57="","",IF(ISBLANK(INDEX(inventory,MATCH($A57,item,0),10)),"",INDEX(inventory,MATCH($A57,item,0),10)))</f>
        <v/>
      </c>
      <c r="J57" s="51" t="str">
        <f aca="false">IF($A57="","",IF(ISBLANK(INDEX(inventory,MATCH($A57,item,0),11)),"",INDEX(inventory,MATCH($A57,item,0),11)))</f>
        <v/>
      </c>
      <c r="K57" s="52" t="str">
        <f aca="false">IF($A57="","",INDEX(inventory,MATCH($A57,item,0),12))</f>
        <v/>
      </c>
      <c r="L57" s="35" t="str">
        <f aca="false">IF(A57="","",ROW())</f>
        <v/>
      </c>
    </row>
    <row r="58" customFormat="false" ht="18" hidden="false" customHeight="true" outlineLevel="0" collapsed="false">
      <c r="A58" s="50" t="inlineStr">
        <f aca="false">IF(ROWS($A$11:$A57)&gt;MAX(Inventory!$P:$P),"",INDEX(Inventory!A:A,MATCH(ROWS($A$11:$A57),Inventory!$P:$P,0)))</f>
        <is>
          <t/>
        </is>
      </c>
      <c r="B58" s="51" t="str">
        <f aca="false">IF($A58="","",IF(ISBLANK(INDEX(inventory,MATCH($A58,item,0),2)),"",INDEX(inventory,MATCH($A58,item,0),2)))</f>
        <v/>
      </c>
      <c r="C58" s="51" t="str">
        <f aca="false">IF($A58="","",IF(ISBLANK(INDEX(inventory,MATCH($A58,item,0),3)),"",INDEX(inventory,MATCH($A58,item,0),3)))</f>
        <v/>
      </c>
      <c r="D58" s="51" t="str">
        <f aca="false">IF($A58="","",IF(ISBLANK(INDEX(inventory,MATCH($A58,item,0),4)),"",INDEX(inventory,MATCH($A58,item,0),4)))</f>
        <v/>
      </c>
      <c r="E58" s="51" t="str">
        <f aca="false">IF($A58="","",IF(ISBLANK(INDEX(inventory,MATCH($A58,item,0),5)),"",INDEX(inventory,MATCH($A58,item,0),5)))</f>
        <v/>
      </c>
      <c r="F58" s="51" t="str">
        <f aca="false">IF($A58="","",IF(ISBLANK(INDEX(inventory,MATCH($A58,item,0),6)),"",INDEX(inventory,MATCH($A58,item,0),6)))</f>
        <v/>
      </c>
      <c r="G58" s="51" t="str">
        <f aca="false">IF($A58="","",IF(ISBLANK(INDEX(inventory,MATCH($A58,item,0),8)),"",INDEX(inventory,MATCH($A58,item,0),8)))</f>
        <v/>
      </c>
      <c r="H58" s="52" t="str">
        <f aca="false">IF($A58="","",INDEX(inventory,MATCH($A58,item,0),9))</f>
        <v/>
      </c>
      <c r="I58" s="51" t="str">
        <f aca="false">IF($A58="","",IF(ISBLANK(INDEX(inventory,MATCH($A58,item,0),10)),"",INDEX(inventory,MATCH($A58,item,0),10)))</f>
        <v/>
      </c>
      <c r="J58" s="51" t="str">
        <f aca="false">IF($A58="","",IF(ISBLANK(INDEX(inventory,MATCH($A58,item,0),11)),"",INDEX(inventory,MATCH($A58,item,0),11)))</f>
        <v/>
      </c>
      <c r="K58" s="52" t="str">
        <f aca="false">IF($A58="","",INDEX(inventory,MATCH($A58,item,0),12))</f>
        <v/>
      </c>
      <c r="L58" s="35" t="str">
        <f aca="false">IF(A58="","",ROW())</f>
        <v/>
      </c>
    </row>
    <row r="59" customFormat="false" ht="18" hidden="false" customHeight="true" outlineLevel="0" collapsed="false">
      <c r="A59" s="50" t="inlineStr">
        <f aca="false">IF(ROWS($A$11:$A58)&gt;MAX(Inventory!$P:$P),"",INDEX(Inventory!A:A,MATCH(ROWS($A$11:$A58),Inventory!$P:$P,0)))</f>
        <is>
          <t/>
        </is>
      </c>
      <c r="B59" s="51" t="str">
        <f aca="false">IF($A59="","",IF(ISBLANK(INDEX(inventory,MATCH($A59,item,0),2)),"",INDEX(inventory,MATCH($A59,item,0),2)))</f>
        <v/>
      </c>
      <c r="C59" s="51" t="str">
        <f aca="false">IF($A59="","",IF(ISBLANK(INDEX(inventory,MATCH($A59,item,0),3)),"",INDEX(inventory,MATCH($A59,item,0),3)))</f>
        <v/>
      </c>
      <c r="D59" s="51" t="str">
        <f aca="false">IF($A59="","",IF(ISBLANK(INDEX(inventory,MATCH($A59,item,0),4)),"",INDEX(inventory,MATCH($A59,item,0),4)))</f>
        <v/>
      </c>
      <c r="E59" s="51" t="str">
        <f aca="false">IF($A59="","",IF(ISBLANK(INDEX(inventory,MATCH($A59,item,0),5)),"",INDEX(inventory,MATCH($A59,item,0),5)))</f>
        <v/>
      </c>
      <c r="F59" s="51" t="str">
        <f aca="false">IF($A59="","",IF(ISBLANK(INDEX(inventory,MATCH($A59,item,0),6)),"",INDEX(inventory,MATCH($A59,item,0),6)))</f>
        <v/>
      </c>
      <c r="G59" s="51" t="str">
        <f aca="false">IF($A59="","",IF(ISBLANK(INDEX(inventory,MATCH($A59,item,0),8)),"",INDEX(inventory,MATCH($A59,item,0),8)))</f>
        <v/>
      </c>
      <c r="H59" s="52" t="str">
        <f aca="false">IF($A59="","",INDEX(inventory,MATCH($A59,item,0),9))</f>
        <v/>
      </c>
      <c r="I59" s="51" t="str">
        <f aca="false">IF($A59="","",IF(ISBLANK(INDEX(inventory,MATCH($A59,item,0),10)),"",INDEX(inventory,MATCH($A59,item,0),10)))</f>
        <v/>
      </c>
      <c r="J59" s="51" t="str">
        <f aca="false">IF($A59="","",IF(ISBLANK(INDEX(inventory,MATCH($A59,item,0),11)),"",INDEX(inventory,MATCH($A59,item,0),11)))</f>
        <v/>
      </c>
      <c r="K59" s="52" t="str">
        <f aca="false">IF($A59="","",INDEX(inventory,MATCH($A59,item,0),12))</f>
        <v/>
      </c>
      <c r="L59" s="35" t="str">
        <f aca="false">IF(A59="","",ROW())</f>
        <v/>
      </c>
    </row>
    <row r="60" customFormat="false" ht="18" hidden="false" customHeight="true" outlineLevel="0" collapsed="false">
      <c r="A60" s="50" t="inlineStr">
        <f aca="false">IF(ROWS($A$11:$A59)&gt;MAX(Inventory!$P:$P),"",INDEX(Inventory!A:A,MATCH(ROWS($A$11:$A59),Inventory!$P:$P,0)))</f>
        <is>
          <t/>
        </is>
      </c>
      <c r="B60" s="51" t="str">
        <f aca="false">IF($A60="","",IF(ISBLANK(INDEX(inventory,MATCH($A60,item,0),2)),"",INDEX(inventory,MATCH($A60,item,0),2)))</f>
        <v/>
      </c>
      <c r="C60" s="51" t="str">
        <f aca="false">IF($A60="","",IF(ISBLANK(INDEX(inventory,MATCH($A60,item,0),3)),"",INDEX(inventory,MATCH($A60,item,0),3)))</f>
        <v/>
      </c>
      <c r="D60" s="51" t="str">
        <f aca="false">IF($A60="","",IF(ISBLANK(INDEX(inventory,MATCH($A60,item,0),4)),"",INDEX(inventory,MATCH($A60,item,0),4)))</f>
        <v/>
      </c>
      <c r="E60" s="51" t="str">
        <f aca="false">IF($A60="","",IF(ISBLANK(INDEX(inventory,MATCH($A60,item,0),5)),"",INDEX(inventory,MATCH($A60,item,0),5)))</f>
        <v/>
      </c>
      <c r="F60" s="51" t="str">
        <f aca="false">IF($A60="","",IF(ISBLANK(INDEX(inventory,MATCH($A60,item,0),6)),"",INDEX(inventory,MATCH($A60,item,0),6)))</f>
        <v/>
      </c>
      <c r="G60" s="51" t="str">
        <f aca="false">IF($A60="","",IF(ISBLANK(INDEX(inventory,MATCH($A60,item,0),8)),"",INDEX(inventory,MATCH($A60,item,0),8)))</f>
        <v/>
      </c>
      <c r="H60" s="52" t="str">
        <f aca="false">IF($A60="","",INDEX(inventory,MATCH($A60,item,0),9))</f>
        <v/>
      </c>
      <c r="I60" s="51" t="str">
        <f aca="false">IF($A60="","",IF(ISBLANK(INDEX(inventory,MATCH($A60,item,0),10)),"",INDEX(inventory,MATCH($A60,item,0),10)))</f>
        <v/>
      </c>
      <c r="J60" s="51" t="str">
        <f aca="false">IF($A60="","",IF(ISBLANK(INDEX(inventory,MATCH($A60,item,0),11)),"",INDEX(inventory,MATCH($A60,item,0),11)))</f>
        <v/>
      </c>
      <c r="K60" s="52" t="str">
        <f aca="false">IF($A60="","",INDEX(inventory,MATCH($A60,item,0),12))</f>
        <v/>
      </c>
      <c r="L60" s="35" t="str">
        <f aca="false">IF(A60="","",ROW())</f>
        <v/>
      </c>
    </row>
    <row r="61" customFormat="false" ht="18" hidden="false" customHeight="true" outlineLevel="0" collapsed="false">
      <c r="A61" s="50" t="inlineStr">
        <f aca="false">IF(ROWS($A$11:$A60)&gt;MAX(Inventory!$P:$P),"",INDEX(Inventory!A:A,MATCH(ROWS($A$11:$A60),Inventory!$P:$P,0)))</f>
        <is>
          <t/>
        </is>
      </c>
      <c r="B61" s="51" t="str">
        <f aca="false">IF($A61="","",IF(ISBLANK(INDEX(inventory,MATCH($A61,item,0),2)),"",INDEX(inventory,MATCH($A61,item,0),2)))</f>
        <v/>
      </c>
      <c r="C61" s="51" t="str">
        <f aca="false">IF($A61="","",IF(ISBLANK(INDEX(inventory,MATCH($A61,item,0),3)),"",INDEX(inventory,MATCH($A61,item,0),3)))</f>
        <v/>
      </c>
      <c r="D61" s="51" t="str">
        <f aca="false">IF($A61="","",IF(ISBLANK(INDEX(inventory,MATCH($A61,item,0),4)),"",INDEX(inventory,MATCH($A61,item,0),4)))</f>
        <v/>
      </c>
      <c r="E61" s="51" t="str">
        <f aca="false">IF($A61="","",IF(ISBLANK(INDEX(inventory,MATCH($A61,item,0),5)),"",INDEX(inventory,MATCH($A61,item,0),5)))</f>
        <v/>
      </c>
      <c r="F61" s="51" t="str">
        <f aca="false">IF($A61="","",IF(ISBLANK(INDEX(inventory,MATCH($A61,item,0),6)),"",INDEX(inventory,MATCH($A61,item,0),6)))</f>
        <v/>
      </c>
      <c r="G61" s="51" t="str">
        <f aca="false">IF($A61="","",IF(ISBLANK(INDEX(inventory,MATCH($A61,item,0),8)),"",INDEX(inventory,MATCH($A61,item,0),8)))</f>
        <v/>
      </c>
      <c r="H61" s="52" t="str">
        <f aca="false">IF($A61="","",INDEX(inventory,MATCH($A61,item,0),9))</f>
        <v/>
      </c>
      <c r="I61" s="51" t="str">
        <f aca="false">IF($A61="","",IF(ISBLANK(INDEX(inventory,MATCH($A61,item,0),10)),"",INDEX(inventory,MATCH($A61,item,0),10)))</f>
        <v/>
      </c>
      <c r="J61" s="51" t="str">
        <f aca="false">IF($A61="","",IF(ISBLANK(INDEX(inventory,MATCH($A61,item,0),11)),"",INDEX(inventory,MATCH($A61,item,0),11)))</f>
        <v/>
      </c>
      <c r="K61" s="52" t="str">
        <f aca="false">IF($A61="","",INDEX(inventory,MATCH($A61,item,0),12))</f>
        <v/>
      </c>
      <c r="L61" s="35" t="str">
        <f aca="false">IF(A61="","",ROW())</f>
        <v/>
      </c>
    </row>
    <row r="62" customFormat="false" ht="18" hidden="false" customHeight="true" outlineLevel="0" collapsed="false">
      <c r="A62" s="50" t="inlineStr">
        <f aca="false">IF(ROWS($A$11:$A61)&gt;MAX(Inventory!$P:$P),"",INDEX(Inventory!A:A,MATCH(ROWS($A$11:$A61),Inventory!$P:$P,0)))</f>
        <is>
          <t/>
        </is>
      </c>
      <c r="B62" s="51" t="str">
        <f aca="false">IF($A62="","",IF(ISBLANK(INDEX(inventory,MATCH($A62,item,0),2)),"",INDEX(inventory,MATCH($A62,item,0),2)))</f>
        <v/>
      </c>
      <c r="C62" s="51" t="str">
        <f aca="false">IF($A62="","",IF(ISBLANK(INDEX(inventory,MATCH($A62,item,0),3)),"",INDEX(inventory,MATCH($A62,item,0),3)))</f>
        <v/>
      </c>
      <c r="D62" s="51" t="str">
        <f aca="false">IF($A62="","",IF(ISBLANK(INDEX(inventory,MATCH($A62,item,0),4)),"",INDEX(inventory,MATCH($A62,item,0),4)))</f>
        <v/>
      </c>
      <c r="E62" s="51" t="str">
        <f aca="false">IF($A62="","",IF(ISBLANK(INDEX(inventory,MATCH($A62,item,0),5)),"",INDEX(inventory,MATCH($A62,item,0),5)))</f>
        <v/>
      </c>
      <c r="F62" s="51" t="str">
        <f aca="false">IF($A62="","",IF(ISBLANK(INDEX(inventory,MATCH($A62,item,0),6)),"",INDEX(inventory,MATCH($A62,item,0),6)))</f>
        <v/>
      </c>
      <c r="G62" s="51" t="str">
        <f aca="false">IF($A62="","",IF(ISBLANK(INDEX(inventory,MATCH($A62,item,0),8)),"",INDEX(inventory,MATCH($A62,item,0),8)))</f>
        <v/>
      </c>
      <c r="H62" s="52" t="str">
        <f aca="false">IF($A62="","",INDEX(inventory,MATCH($A62,item,0),9))</f>
        <v/>
      </c>
      <c r="I62" s="51" t="str">
        <f aca="false">IF($A62="","",IF(ISBLANK(INDEX(inventory,MATCH($A62,item,0),10)),"",INDEX(inventory,MATCH($A62,item,0),10)))</f>
        <v/>
      </c>
      <c r="J62" s="51" t="str">
        <f aca="false">IF($A62="","",IF(ISBLANK(INDEX(inventory,MATCH($A62,item,0),11)),"",INDEX(inventory,MATCH($A62,item,0),11)))</f>
        <v/>
      </c>
      <c r="K62" s="52" t="str">
        <f aca="false">IF($A62="","",INDEX(inventory,MATCH($A62,item,0),12))</f>
        <v/>
      </c>
      <c r="L62" s="35" t="str">
        <f aca="false">IF(A62="","",ROW())</f>
        <v/>
      </c>
    </row>
    <row r="63" customFormat="false" ht="18" hidden="false" customHeight="true" outlineLevel="0" collapsed="false">
      <c r="A63" s="50" t="inlineStr">
        <f aca="false">IF(ROWS($A$11:$A62)&gt;MAX(Inventory!$P:$P),"",INDEX(Inventory!A:A,MATCH(ROWS($A$11:$A62),Inventory!$P:$P,0)))</f>
        <is>
          <t/>
        </is>
      </c>
      <c r="B63" s="51" t="str">
        <f aca="false">IF($A63="","",IF(ISBLANK(INDEX(inventory,MATCH($A63,item,0),2)),"",INDEX(inventory,MATCH($A63,item,0),2)))</f>
        <v/>
      </c>
      <c r="C63" s="51" t="str">
        <f aca="false">IF($A63="","",IF(ISBLANK(INDEX(inventory,MATCH($A63,item,0),3)),"",INDEX(inventory,MATCH($A63,item,0),3)))</f>
        <v/>
      </c>
      <c r="D63" s="51" t="str">
        <f aca="false">IF($A63="","",IF(ISBLANK(INDEX(inventory,MATCH($A63,item,0),4)),"",INDEX(inventory,MATCH($A63,item,0),4)))</f>
        <v/>
      </c>
      <c r="E63" s="51" t="str">
        <f aca="false">IF($A63="","",IF(ISBLANK(INDEX(inventory,MATCH($A63,item,0),5)),"",INDEX(inventory,MATCH($A63,item,0),5)))</f>
        <v/>
      </c>
      <c r="F63" s="51" t="str">
        <f aca="false">IF($A63="","",IF(ISBLANK(INDEX(inventory,MATCH($A63,item,0),6)),"",INDEX(inventory,MATCH($A63,item,0),6)))</f>
        <v/>
      </c>
      <c r="G63" s="51" t="str">
        <f aca="false">IF($A63="","",IF(ISBLANK(INDEX(inventory,MATCH($A63,item,0),8)),"",INDEX(inventory,MATCH($A63,item,0),8)))</f>
        <v/>
      </c>
      <c r="H63" s="52" t="str">
        <f aca="false">IF($A63="","",INDEX(inventory,MATCH($A63,item,0),9))</f>
        <v/>
      </c>
      <c r="I63" s="51" t="str">
        <f aca="false">IF($A63="","",IF(ISBLANK(INDEX(inventory,MATCH($A63,item,0),10)),"",INDEX(inventory,MATCH($A63,item,0),10)))</f>
        <v/>
      </c>
      <c r="J63" s="51" t="str">
        <f aca="false">IF($A63="","",IF(ISBLANK(INDEX(inventory,MATCH($A63,item,0),11)),"",INDEX(inventory,MATCH($A63,item,0),11)))</f>
        <v/>
      </c>
      <c r="K63" s="52" t="str">
        <f aca="false">IF($A63="","",INDEX(inventory,MATCH($A63,item,0),12))</f>
        <v/>
      </c>
      <c r="L63" s="35" t="str">
        <f aca="false">IF(A63="","",ROW())</f>
        <v/>
      </c>
    </row>
    <row r="64" customFormat="false" ht="18" hidden="false" customHeight="true" outlineLevel="0" collapsed="false">
      <c r="A64" s="50" t="inlineStr">
        <f aca="false">IF(ROWS($A$11:$A63)&gt;MAX(Inventory!$P:$P),"",INDEX(Inventory!A:A,MATCH(ROWS($A$11:$A63),Inventory!$P:$P,0)))</f>
        <is>
          <t/>
        </is>
      </c>
      <c r="B64" s="51" t="str">
        <f aca="false">IF($A64="","",IF(ISBLANK(INDEX(inventory,MATCH($A64,item,0),2)),"",INDEX(inventory,MATCH($A64,item,0),2)))</f>
        <v/>
      </c>
      <c r="C64" s="51" t="str">
        <f aca="false">IF($A64="","",IF(ISBLANK(INDEX(inventory,MATCH($A64,item,0),3)),"",INDEX(inventory,MATCH($A64,item,0),3)))</f>
        <v/>
      </c>
      <c r="D64" s="51" t="str">
        <f aca="false">IF($A64="","",IF(ISBLANK(INDEX(inventory,MATCH($A64,item,0),4)),"",INDEX(inventory,MATCH($A64,item,0),4)))</f>
        <v/>
      </c>
      <c r="E64" s="51" t="str">
        <f aca="false">IF($A64="","",IF(ISBLANK(INDEX(inventory,MATCH($A64,item,0),5)),"",INDEX(inventory,MATCH($A64,item,0),5)))</f>
        <v/>
      </c>
      <c r="F64" s="51" t="str">
        <f aca="false">IF($A64="","",IF(ISBLANK(INDEX(inventory,MATCH($A64,item,0),6)),"",INDEX(inventory,MATCH($A64,item,0),6)))</f>
        <v/>
      </c>
      <c r="G64" s="51" t="str">
        <f aca="false">IF($A64="","",IF(ISBLANK(INDEX(inventory,MATCH($A64,item,0),8)),"",INDEX(inventory,MATCH($A64,item,0),8)))</f>
        <v/>
      </c>
      <c r="H64" s="52" t="str">
        <f aca="false">IF($A64="","",INDEX(inventory,MATCH($A64,item,0),9))</f>
        <v/>
      </c>
      <c r="I64" s="51" t="str">
        <f aca="false">IF($A64="","",IF(ISBLANK(INDEX(inventory,MATCH($A64,item,0),10)),"",INDEX(inventory,MATCH($A64,item,0),10)))</f>
        <v/>
      </c>
      <c r="J64" s="51" t="str">
        <f aca="false">IF($A64="","",IF(ISBLANK(INDEX(inventory,MATCH($A64,item,0),11)),"",INDEX(inventory,MATCH($A64,item,0),11)))</f>
        <v/>
      </c>
      <c r="K64" s="52" t="str">
        <f aca="false">IF($A64="","",INDEX(inventory,MATCH($A64,item,0),12))</f>
        <v/>
      </c>
      <c r="L64" s="35" t="str">
        <f aca="false">IF(A64="","",ROW())</f>
        <v/>
      </c>
    </row>
    <row r="65" customFormat="false" ht="18" hidden="false" customHeight="true" outlineLevel="0" collapsed="false">
      <c r="A65" s="50" t="inlineStr">
        <f aca="false">IF(ROWS($A$11:$A64)&gt;MAX(Inventory!$P:$P),"",INDEX(Inventory!A:A,MATCH(ROWS($A$11:$A64),Inventory!$P:$P,0)))</f>
        <is>
          <t/>
        </is>
      </c>
      <c r="B65" s="51" t="str">
        <f aca="false">IF($A65="","",IF(ISBLANK(INDEX(inventory,MATCH($A65,item,0),2)),"",INDEX(inventory,MATCH($A65,item,0),2)))</f>
        <v/>
      </c>
      <c r="C65" s="51" t="str">
        <f aca="false">IF($A65="","",IF(ISBLANK(INDEX(inventory,MATCH($A65,item,0),3)),"",INDEX(inventory,MATCH($A65,item,0),3)))</f>
        <v/>
      </c>
      <c r="D65" s="51" t="str">
        <f aca="false">IF($A65="","",IF(ISBLANK(INDEX(inventory,MATCH($A65,item,0),4)),"",INDEX(inventory,MATCH($A65,item,0),4)))</f>
        <v/>
      </c>
      <c r="E65" s="51" t="str">
        <f aca="false">IF($A65="","",IF(ISBLANK(INDEX(inventory,MATCH($A65,item,0),5)),"",INDEX(inventory,MATCH($A65,item,0),5)))</f>
        <v/>
      </c>
      <c r="F65" s="51" t="str">
        <f aca="false">IF($A65="","",IF(ISBLANK(INDEX(inventory,MATCH($A65,item,0),6)),"",INDEX(inventory,MATCH($A65,item,0),6)))</f>
        <v/>
      </c>
      <c r="G65" s="51" t="str">
        <f aca="false">IF($A65="","",IF(ISBLANK(INDEX(inventory,MATCH($A65,item,0),8)),"",INDEX(inventory,MATCH($A65,item,0),8)))</f>
        <v/>
      </c>
      <c r="H65" s="52" t="str">
        <f aca="false">IF($A65="","",INDEX(inventory,MATCH($A65,item,0),9))</f>
        <v/>
      </c>
      <c r="I65" s="51" t="str">
        <f aca="false">IF($A65="","",IF(ISBLANK(INDEX(inventory,MATCH($A65,item,0),10)),"",INDEX(inventory,MATCH($A65,item,0),10)))</f>
        <v/>
      </c>
      <c r="J65" s="51" t="str">
        <f aca="false">IF($A65="","",IF(ISBLANK(INDEX(inventory,MATCH($A65,item,0),11)),"",INDEX(inventory,MATCH($A65,item,0),11)))</f>
        <v/>
      </c>
      <c r="K65" s="52" t="str">
        <f aca="false">IF($A65="","",INDEX(inventory,MATCH($A65,item,0),12))</f>
        <v/>
      </c>
      <c r="L65" s="35" t="str">
        <f aca="false">IF(A65="","",ROW())</f>
        <v/>
      </c>
    </row>
    <row r="66" customFormat="false" ht="18" hidden="false" customHeight="true" outlineLevel="0" collapsed="false">
      <c r="A66" s="50" t="inlineStr">
        <f aca="false">IF(ROWS($A$11:$A65)&gt;MAX(Inventory!$P:$P),"",INDEX(Inventory!A:A,MATCH(ROWS($A$11:$A65),Inventory!$P:$P,0)))</f>
        <is>
          <t/>
        </is>
      </c>
      <c r="B66" s="51" t="str">
        <f aca="false">IF($A66="","",IF(ISBLANK(INDEX(inventory,MATCH($A66,item,0),2)),"",INDEX(inventory,MATCH($A66,item,0),2)))</f>
        <v/>
      </c>
      <c r="C66" s="51" t="str">
        <f aca="false">IF($A66="","",IF(ISBLANK(INDEX(inventory,MATCH($A66,item,0),3)),"",INDEX(inventory,MATCH($A66,item,0),3)))</f>
        <v/>
      </c>
      <c r="D66" s="51" t="str">
        <f aca="false">IF($A66="","",IF(ISBLANK(INDEX(inventory,MATCH($A66,item,0),4)),"",INDEX(inventory,MATCH($A66,item,0),4)))</f>
        <v/>
      </c>
      <c r="E66" s="51" t="str">
        <f aca="false">IF($A66="","",IF(ISBLANK(INDEX(inventory,MATCH($A66,item,0),5)),"",INDEX(inventory,MATCH($A66,item,0),5)))</f>
        <v/>
      </c>
      <c r="F66" s="51" t="str">
        <f aca="false">IF($A66="","",IF(ISBLANK(INDEX(inventory,MATCH($A66,item,0),6)),"",INDEX(inventory,MATCH($A66,item,0),6)))</f>
        <v/>
      </c>
      <c r="G66" s="51" t="str">
        <f aca="false">IF($A66="","",IF(ISBLANK(INDEX(inventory,MATCH($A66,item,0),8)),"",INDEX(inventory,MATCH($A66,item,0),8)))</f>
        <v/>
      </c>
      <c r="H66" s="52" t="str">
        <f aca="false">IF($A66="","",INDEX(inventory,MATCH($A66,item,0),9))</f>
        <v/>
      </c>
      <c r="I66" s="51" t="str">
        <f aca="false">IF($A66="","",IF(ISBLANK(INDEX(inventory,MATCH($A66,item,0),10)),"",INDEX(inventory,MATCH($A66,item,0),10)))</f>
        <v/>
      </c>
      <c r="J66" s="51" t="str">
        <f aca="false">IF($A66="","",IF(ISBLANK(INDEX(inventory,MATCH($A66,item,0),11)),"",INDEX(inventory,MATCH($A66,item,0),11)))</f>
        <v/>
      </c>
      <c r="K66" s="52" t="str">
        <f aca="false">IF($A66="","",INDEX(inventory,MATCH($A66,item,0),12))</f>
        <v/>
      </c>
      <c r="L66" s="35" t="str">
        <f aca="false">IF(A66="","",ROW())</f>
        <v/>
      </c>
    </row>
    <row r="67" customFormat="false" ht="18" hidden="false" customHeight="true" outlineLevel="0" collapsed="false">
      <c r="A67" s="50" t="inlineStr">
        <f aca="false">IF(ROWS($A$11:$A66)&gt;MAX(Inventory!$P:$P),"",INDEX(Inventory!A:A,MATCH(ROWS($A$11:$A66),Inventory!$P:$P,0)))</f>
        <is>
          <t/>
        </is>
      </c>
      <c r="B67" s="51" t="str">
        <f aca="false">IF($A67="","",IF(ISBLANK(INDEX(inventory,MATCH($A67,item,0),2)),"",INDEX(inventory,MATCH($A67,item,0),2)))</f>
        <v/>
      </c>
      <c r="C67" s="51" t="str">
        <f aca="false">IF($A67="","",IF(ISBLANK(INDEX(inventory,MATCH($A67,item,0),3)),"",INDEX(inventory,MATCH($A67,item,0),3)))</f>
        <v/>
      </c>
      <c r="D67" s="51" t="str">
        <f aca="false">IF($A67="","",IF(ISBLANK(INDEX(inventory,MATCH($A67,item,0),4)),"",INDEX(inventory,MATCH($A67,item,0),4)))</f>
        <v/>
      </c>
      <c r="E67" s="51" t="str">
        <f aca="false">IF($A67="","",IF(ISBLANK(INDEX(inventory,MATCH($A67,item,0),5)),"",INDEX(inventory,MATCH($A67,item,0),5)))</f>
        <v/>
      </c>
      <c r="F67" s="51" t="str">
        <f aca="false">IF($A67="","",IF(ISBLANK(INDEX(inventory,MATCH($A67,item,0),6)),"",INDEX(inventory,MATCH($A67,item,0),6)))</f>
        <v/>
      </c>
      <c r="G67" s="51" t="str">
        <f aca="false">IF($A67="","",IF(ISBLANK(INDEX(inventory,MATCH($A67,item,0),8)),"",INDEX(inventory,MATCH($A67,item,0),8)))</f>
        <v/>
      </c>
      <c r="H67" s="52" t="str">
        <f aca="false">IF($A67="","",INDEX(inventory,MATCH($A67,item,0),9))</f>
        <v/>
      </c>
      <c r="I67" s="51" t="str">
        <f aca="false">IF($A67="","",IF(ISBLANK(INDEX(inventory,MATCH($A67,item,0),10)),"",INDEX(inventory,MATCH($A67,item,0),10)))</f>
        <v/>
      </c>
      <c r="J67" s="51" t="str">
        <f aca="false">IF($A67="","",IF(ISBLANK(INDEX(inventory,MATCH($A67,item,0),11)),"",INDEX(inventory,MATCH($A67,item,0),11)))</f>
        <v/>
      </c>
      <c r="K67" s="52" t="str">
        <f aca="false">IF($A67="","",INDEX(inventory,MATCH($A67,item,0),12))</f>
        <v/>
      </c>
      <c r="L67" s="35" t="str">
        <f aca="false">IF(A67="","",ROW())</f>
        <v/>
      </c>
    </row>
    <row r="68" customFormat="false" ht="18" hidden="false" customHeight="true" outlineLevel="0" collapsed="false">
      <c r="A68" s="50" t="inlineStr">
        <f aca="false">IF(ROWS($A$11:$A67)&gt;MAX(Inventory!$P:$P),"",INDEX(Inventory!A:A,MATCH(ROWS($A$11:$A67),Inventory!$P:$P,0)))</f>
        <is>
          <t/>
        </is>
      </c>
      <c r="B68" s="51" t="str">
        <f aca="false">IF($A68="","",IF(ISBLANK(INDEX(inventory,MATCH($A68,item,0),2)),"",INDEX(inventory,MATCH($A68,item,0),2)))</f>
        <v/>
      </c>
      <c r="C68" s="51" t="str">
        <f aca="false">IF($A68="","",IF(ISBLANK(INDEX(inventory,MATCH($A68,item,0),3)),"",INDEX(inventory,MATCH($A68,item,0),3)))</f>
        <v/>
      </c>
      <c r="D68" s="51" t="str">
        <f aca="false">IF($A68="","",IF(ISBLANK(INDEX(inventory,MATCH($A68,item,0),4)),"",INDEX(inventory,MATCH($A68,item,0),4)))</f>
        <v/>
      </c>
      <c r="E68" s="51" t="str">
        <f aca="false">IF($A68="","",IF(ISBLANK(INDEX(inventory,MATCH($A68,item,0),5)),"",INDEX(inventory,MATCH($A68,item,0),5)))</f>
        <v/>
      </c>
      <c r="F68" s="51" t="str">
        <f aca="false">IF($A68="","",IF(ISBLANK(INDEX(inventory,MATCH($A68,item,0),6)),"",INDEX(inventory,MATCH($A68,item,0),6)))</f>
        <v/>
      </c>
      <c r="G68" s="51" t="str">
        <f aca="false">IF($A68="","",IF(ISBLANK(INDEX(inventory,MATCH($A68,item,0),8)),"",INDEX(inventory,MATCH($A68,item,0),8)))</f>
        <v/>
      </c>
      <c r="H68" s="52" t="str">
        <f aca="false">IF($A68="","",INDEX(inventory,MATCH($A68,item,0),9))</f>
        <v/>
      </c>
      <c r="I68" s="51" t="str">
        <f aca="false">IF($A68="","",IF(ISBLANK(INDEX(inventory,MATCH($A68,item,0),10)),"",INDEX(inventory,MATCH($A68,item,0),10)))</f>
        <v/>
      </c>
      <c r="J68" s="51" t="str">
        <f aca="false">IF($A68="","",IF(ISBLANK(INDEX(inventory,MATCH($A68,item,0),11)),"",INDEX(inventory,MATCH($A68,item,0),11)))</f>
        <v/>
      </c>
      <c r="K68" s="52" t="str">
        <f aca="false">IF($A68="","",INDEX(inventory,MATCH($A68,item,0),12))</f>
        <v/>
      </c>
      <c r="L68" s="35" t="str">
        <f aca="false">IF(A68="","",ROW())</f>
        <v/>
      </c>
    </row>
    <row r="69" customFormat="false" ht="18" hidden="false" customHeight="true" outlineLevel="0" collapsed="false">
      <c r="A69" s="50" t="inlineStr">
        <f aca="false">IF(ROWS($A$11:$A68)&gt;MAX(Inventory!$P:$P),"",INDEX(Inventory!A:A,MATCH(ROWS($A$11:$A68),Inventory!$P:$P,0)))</f>
        <is>
          <t/>
        </is>
      </c>
      <c r="B69" s="51" t="str">
        <f aca="false">IF($A69="","",IF(ISBLANK(INDEX(inventory,MATCH($A69,item,0),2)),"",INDEX(inventory,MATCH($A69,item,0),2)))</f>
        <v/>
      </c>
      <c r="C69" s="51" t="str">
        <f aca="false">IF($A69="","",IF(ISBLANK(INDEX(inventory,MATCH($A69,item,0),3)),"",INDEX(inventory,MATCH($A69,item,0),3)))</f>
        <v/>
      </c>
      <c r="D69" s="51" t="str">
        <f aca="false">IF($A69="","",IF(ISBLANK(INDEX(inventory,MATCH($A69,item,0),4)),"",INDEX(inventory,MATCH($A69,item,0),4)))</f>
        <v/>
      </c>
      <c r="E69" s="51" t="str">
        <f aca="false">IF($A69="","",IF(ISBLANK(INDEX(inventory,MATCH($A69,item,0),5)),"",INDEX(inventory,MATCH($A69,item,0),5)))</f>
        <v/>
      </c>
      <c r="F69" s="51" t="str">
        <f aca="false">IF($A69="","",IF(ISBLANK(INDEX(inventory,MATCH($A69,item,0),6)),"",INDEX(inventory,MATCH($A69,item,0),6)))</f>
        <v/>
      </c>
      <c r="G69" s="51" t="str">
        <f aca="false">IF($A69="","",IF(ISBLANK(INDEX(inventory,MATCH($A69,item,0),8)),"",INDEX(inventory,MATCH($A69,item,0),8)))</f>
        <v/>
      </c>
      <c r="H69" s="52" t="str">
        <f aca="false">IF($A69="","",INDEX(inventory,MATCH($A69,item,0),9))</f>
        <v/>
      </c>
      <c r="I69" s="51" t="str">
        <f aca="false">IF($A69="","",IF(ISBLANK(INDEX(inventory,MATCH($A69,item,0),10)),"",INDEX(inventory,MATCH($A69,item,0),10)))</f>
        <v/>
      </c>
      <c r="J69" s="51" t="str">
        <f aca="false">IF($A69="","",IF(ISBLANK(INDEX(inventory,MATCH($A69,item,0),11)),"",INDEX(inventory,MATCH($A69,item,0),11)))</f>
        <v/>
      </c>
      <c r="K69" s="52" t="str">
        <f aca="false">IF($A69="","",INDEX(inventory,MATCH($A69,item,0),12))</f>
        <v/>
      </c>
      <c r="L69" s="35" t="str">
        <f aca="false">IF(A69="","",ROW())</f>
        <v/>
      </c>
    </row>
    <row r="70" customFormat="false" ht="18" hidden="false" customHeight="true" outlineLevel="0" collapsed="false">
      <c r="A70" s="50" t="inlineStr">
        <f aca="false">IF(ROWS($A$11:$A69)&gt;MAX(Inventory!$P:$P),"",INDEX(Inventory!A:A,MATCH(ROWS($A$11:$A69),Inventory!$P:$P,0)))</f>
        <is>
          <t/>
        </is>
      </c>
      <c r="B70" s="51" t="str">
        <f aca="false">IF($A70="","",IF(ISBLANK(INDEX(inventory,MATCH($A70,item,0),2)),"",INDEX(inventory,MATCH($A70,item,0),2)))</f>
        <v/>
      </c>
      <c r="C70" s="51" t="str">
        <f aca="false">IF($A70="","",IF(ISBLANK(INDEX(inventory,MATCH($A70,item,0),3)),"",INDEX(inventory,MATCH($A70,item,0),3)))</f>
        <v/>
      </c>
      <c r="D70" s="51" t="str">
        <f aca="false">IF($A70="","",IF(ISBLANK(INDEX(inventory,MATCH($A70,item,0),4)),"",INDEX(inventory,MATCH($A70,item,0),4)))</f>
        <v/>
      </c>
      <c r="E70" s="51" t="str">
        <f aca="false">IF($A70="","",IF(ISBLANK(INDEX(inventory,MATCH($A70,item,0),5)),"",INDEX(inventory,MATCH($A70,item,0),5)))</f>
        <v/>
      </c>
      <c r="F70" s="51" t="str">
        <f aca="false">IF($A70="","",IF(ISBLANK(INDEX(inventory,MATCH($A70,item,0),6)),"",INDEX(inventory,MATCH($A70,item,0),6)))</f>
        <v/>
      </c>
      <c r="G70" s="51" t="str">
        <f aca="false">IF($A70="","",IF(ISBLANK(INDEX(inventory,MATCH($A70,item,0),8)),"",INDEX(inventory,MATCH($A70,item,0),8)))</f>
        <v/>
      </c>
      <c r="H70" s="52" t="str">
        <f aca="false">IF($A70="","",INDEX(inventory,MATCH($A70,item,0),9))</f>
        <v/>
      </c>
      <c r="I70" s="51" t="str">
        <f aca="false">IF($A70="","",IF(ISBLANK(INDEX(inventory,MATCH($A70,item,0),10)),"",INDEX(inventory,MATCH($A70,item,0),10)))</f>
        <v/>
      </c>
      <c r="J70" s="51" t="str">
        <f aca="false">IF($A70="","",IF(ISBLANK(INDEX(inventory,MATCH($A70,item,0),11)),"",INDEX(inventory,MATCH($A70,item,0),11)))</f>
        <v/>
      </c>
      <c r="K70" s="52" t="str">
        <f aca="false">IF($A70="","",INDEX(inventory,MATCH($A70,item,0),12))</f>
        <v/>
      </c>
      <c r="L70" s="35" t="str">
        <f aca="false">IF(A70="","",ROW())</f>
        <v/>
      </c>
    </row>
    <row r="71" customFormat="false" ht="18" hidden="false" customHeight="true" outlineLevel="0" collapsed="false">
      <c r="A71" s="50" t="inlineStr">
        <f aca="false">IF(ROWS($A$11:$A70)&gt;MAX(Inventory!$P:$P),"",INDEX(Inventory!A:A,MATCH(ROWS($A$11:$A70),Inventory!$P:$P,0)))</f>
        <is>
          <t/>
        </is>
      </c>
      <c r="B71" s="51" t="str">
        <f aca="false">IF($A71="","",IF(ISBLANK(INDEX(inventory,MATCH($A71,item,0),2)),"",INDEX(inventory,MATCH($A71,item,0),2)))</f>
        <v/>
      </c>
      <c r="C71" s="51" t="str">
        <f aca="false">IF($A71="","",IF(ISBLANK(INDEX(inventory,MATCH($A71,item,0),3)),"",INDEX(inventory,MATCH($A71,item,0),3)))</f>
        <v/>
      </c>
      <c r="D71" s="51" t="str">
        <f aca="false">IF($A71="","",IF(ISBLANK(INDEX(inventory,MATCH($A71,item,0),4)),"",INDEX(inventory,MATCH($A71,item,0),4)))</f>
        <v/>
      </c>
      <c r="E71" s="51" t="str">
        <f aca="false">IF($A71="","",IF(ISBLANK(INDEX(inventory,MATCH($A71,item,0),5)),"",INDEX(inventory,MATCH($A71,item,0),5)))</f>
        <v/>
      </c>
      <c r="F71" s="51" t="str">
        <f aca="false">IF($A71="","",IF(ISBLANK(INDEX(inventory,MATCH($A71,item,0),6)),"",INDEX(inventory,MATCH($A71,item,0),6)))</f>
        <v/>
      </c>
      <c r="G71" s="51" t="str">
        <f aca="false">IF($A71="","",IF(ISBLANK(INDEX(inventory,MATCH($A71,item,0),8)),"",INDEX(inventory,MATCH($A71,item,0),8)))</f>
        <v/>
      </c>
      <c r="H71" s="52" t="str">
        <f aca="false">IF($A71="","",INDEX(inventory,MATCH($A71,item,0),9))</f>
        <v/>
      </c>
      <c r="I71" s="51" t="str">
        <f aca="false">IF($A71="","",IF(ISBLANK(INDEX(inventory,MATCH($A71,item,0),10)),"",INDEX(inventory,MATCH($A71,item,0),10)))</f>
        <v/>
      </c>
      <c r="J71" s="51" t="str">
        <f aca="false">IF($A71="","",IF(ISBLANK(INDEX(inventory,MATCH($A71,item,0),11)),"",INDEX(inventory,MATCH($A71,item,0),11)))</f>
        <v/>
      </c>
      <c r="K71" s="52" t="str">
        <f aca="false">IF($A71="","",INDEX(inventory,MATCH($A71,item,0),12))</f>
        <v/>
      </c>
      <c r="L71" s="35" t="str">
        <f aca="false">IF(A71="","",ROW())</f>
        <v/>
      </c>
    </row>
    <row r="72" customFormat="false" ht="18" hidden="false" customHeight="true" outlineLevel="0" collapsed="false">
      <c r="A72" s="50" t="inlineStr">
        <f aca="false">IF(ROWS($A$11:$A71)&gt;MAX(Inventory!$P:$P),"",INDEX(Inventory!A:A,MATCH(ROWS($A$11:$A71),Inventory!$P:$P,0)))</f>
        <is>
          <t/>
        </is>
      </c>
      <c r="B72" s="51" t="str">
        <f aca="false">IF($A72="","",IF(ISBLANK(INDEX(inventory,MATCH($A72,item,0),2)),"",INDEX(inventory,MATCH($A72,item,0),2)))</f>
        <v/>
      </c>
      <c r="C72" s="51" t="str">
        <f aca="false">IF($A72="","",IF(ISBLANK(INDEX(inventory,MATCH($A72,item,0),3)),"",INDEX(inventory,MATCH($A72,item,0),3)))</f>
        <v/>
      </c>
      <c r="D72" s="51" t="str">
        <f aca="false">IF($A72="","",IF(ISBLANK(INDEX(inventory,MATCH($A72,item,0),4)),"",INDEX(inventory,MATCH($A72,item,0),4)))</f>
        <v/>
      </c>
      <c r="E72" s="51" t="str">
        <f aca="false">IF($A72="","",IF(ISBLANK(INDEX(inventory,MATCH($A72,item,0),5)),"",INDEX(inventory,MATCH($A72,item,0),5)))</f>
        <v/>
      </c>
      <c r="F72" s="51" t="str">
        <f aca="false">IF($A72="","",IF(ISBLANK(INDEX(inventory,MATCH($A72,item,0),6)),"",INDEX(inventory,MATCH($A72,item,0),6)))</f>
        <v/>
      </c>
      <c r="G72" s="51" t="str">
        <f aca="false">IF($A72="","",IF(ISBLANK(INDEX(inventory,MATCH($A72,item,0),8)),"",INDEX(inventory,MATCH($A72,item,0),8)))</f>
        <v/>
      </c>
      <c r="H72" s="52" t="str">
        <f aca="false">IF($A72="","",INDEX(inventory,MATCH($A72,item,0),9))</f>
        <v/>
      </c>
      <c r="I72" s="51" t="str">
        <f aca="false">IF($A72="","",IF(ISBLANK(INDEX(inventory,MATCH($A72,item,0),10)),"",INDEX(inventory,MATCH($A72,item,0),10)))</f>
        <v/>
      </c>
      <c r="J72" s="51" t="str">
        <f aca="false">IF($A72="","",IF(ISBLANK(INDEX(inventory,MATCH($A72,item,0),11)),"",INDEX(inventory,MATCH($A72,item,0),11)))</f>
        <v/>
      </c>
      <c r="K72" s="52" t="str">
        <f aca="false">IF($A72="","",INDEX(inventory,MATCH($A72,item,0),12))</f>
        <v/>
      </c>
      <c r="L72" s="35" t="str">
        <f aca="false">IF(A72="","",ROW())</f>
        <v/>
      </c>
    </row>
    <row r="73" customFormat="false" ht="18" hidden="false" customHeight="true" outlineLevel="0" collapsed="false">
      <c r="A73" s="50" t="inlineStr">
        <f aca="false">IF(ROWS($A$11:$A72)&gt;MAX(Inventory!$P:$P),"",INDEX(Inventory!A:A,MATCH(ROWS($A$11:$A72),Inventory!$P:$P,0)))</f>
        <is>
          <t/>
        </is>
      </c>
      <c r="B73" s="51" t="str">
        <f aca="false">IF($A73="","",IF(ISBLANK(INDEX(inventory,MATCH($A73,item,0),2)),"",INDEX(inventory,MATCH($A73,item,0),2)))</f>
        <v/>
      </c>
      <c r="C73" s="51" t="str">
        <f aca="false">IF($A73="","",IF(ISBLANK(INDEX(inventory,MATCH($A73,item,0),3)),"",INDEX(inventory,MATCH($A73,item,0),3)))</f>
        <v/>
      </c>
      <c r="D73" s="51" t="str">
        <f aca="false">IF($A73="","",IF(ISBLANK(INDEX(inventory,MATCH($A73,item,0),4)),"",INDEX(inventory,MATCH($A73,item,0),4)))</f>
        <v/>
      </c>
      <c r="E73" s="51" t="str">
        <f aca="false">IF($A73="","",IF(ISBLANK(INDEX(inventory,MATCH($A73,item,0),5)),"",INDEX(inventory,MATCH($A73,item,0),5)))</f>
        <v/>
      </c>
      <c r="F73" s="51" t="str">
        <f aca="false">IF($A73="","",IF(ISBLANK(INDEX(inventory,MATCH($A73,item,0),6)),"",INDEX(inventory,MATCH($A73,item,0),6)))</f>
        <v/>
      </c>
      <c r="G73" s="51" t="str">
        <f aca="false">IF($A73="","",IF(ISBLANK(INDEX(inventory,MATCH($A73,item,0),8)),"",INDEX(inventory,MATCH($A73,item,0),8)))</f>
        <v/>
      </c>
      <c r="H73" s="52" t="str">
        <f aca="false">IF($A73="","",INDEX(inventory,MATCH($A73,item,0),9))</f>
        <v/>
      </c>
      <c r="I73" s="51" t="str">
        <f aca="false">IF($A73="","",IF(ISBLANK(INDEX(inventory,MATCH($A73,item,0),10)),"",INDEX(inventory,MATCH($A73,item,0),10)))</f>
        <v/>
      </c>
      <c r="J73" s="51" t="str">
        <f aca="false">IF($A73="","",IF(ISBLANK(INDEX(inventory,MATCH($A73,item,0),11)),"",INDEX(inventory,MATCH($A73,item,0),11)))</f>
        <v/>
      </c>
      <c r="K73" s="52" t="str">
        <f aca="false">IF($A73="","",INDEX(inventory,MATCH($A73,item,0),12))</f>
        <v/>
      </c>
      <c r="L73" s="35" t="str">
        <f aca="false">IF(A73="","",ROW())</f>
        <v/>
      </c>
    </row>
    <row r="74" customFormat="false" ht="18" hidden="false" customHeight="true" outlineLevel="0" collapsed="false">
      <c r="A74" s="50" t="inlineStr">
        <f aca="false">IF(ROWS($A$11:$A73)&gt;MAX(Inventory!$P:$P),"",INDEX(Inventory!A:A,MATCH(ROWS($A$11:$A73),Inventory!$P:$P,0)))</f>
        <is>
          <t/>
        </is>
      </c>
      <c r="B74" s="51" t="str">
        <f aca="false">IF($A74="","",IF(ISBLANK(INDEX(inventory,MATCH($A74,item,0),2)),"",INDEX(inventory,MATCH($A74,item,0),2)))</f>
        <v/>
      </c>
      <c r="C74" s="51" t="str">
        <f aca="false">IF($A74="","",IF(ISBLANK(INDEX(inventory,MATCH($A74,item,0),3)),"",INDEX(inventory,MATCH($A74,item,0),3)))</f>
        <v/>
      </c>
      <c r="D74" s="51" t="str">
        <f aca="false">IF($A74="","",IF(ISBLANK(INDEX(inventory,MATCH($A74,item,0),4)),"",INDEX(inventory,MATCH($A74,item,0),4)))</f>
        <v/>
      </c>
      <c r="E74" s="51" t="str">
        <f aca="false">IF($A74="","",IF(ISBLANK(INDEX(inventory,MATCH($A74,item,0),5)),"",INDEX(inventory,MATCH($A74,item,0),5)))</f>
        <v/>
      </c>
      <c r="F74" s="51" t="str">
        <f aca="false">IF($A74="","",IF(ISBLANK(INDEX(inventory,MATCH($A74,item,0),6)),"",INDEX(inventory,MATCH($A74,item,0),6)))</f>
        <v/>
      </c>
      <c r="G74" s="51" t="str">
        <f aca="false">IF($A74="","",IF(ISBLANK(INDEX(inventory,MATCH($A74,item,0),8)),"",INDEX(inventory,MATCH($A74,item,0),8)))</f>
        <v/>
      </c>
      <c r="H74" s="52" t="str">
        <f aca="false">IF($A74="","",INDEX(inventory,MATCH($A74,item,0),9))</f>
        <v/>
      </c>
      <c r="I74" s="51" t="str">
        <f aca="false">IF($A74="","",IF(ISBLANK(INDEX(inventory,MATCH($A74,item,0),10)),"",INDEX(inventory,MATCH($A74,item,0),10)))</f>
        <v/>
      </c>
      <c r="J74" s="51" t="str">
        <f aca="false">IF($A74="","",IF(ISBLANK(INDEX(inventory,MATCH($A74,item,0),11)),"",INDEX(inventory,MATCH($A74,item,0),11)))</f>
        <v/>
      </c>
      <c r="K74" s="52" t="str">
        <f aca="false">IF($A74="","",INDEX(inventory,MATCH($A74,item,0),12))</f>
        <v/>
      </c>
      <c r="L74" s="35" t="str">
        <f aca="false">IF(A74="","",ROW())</f>
        <v/>
      </c>
    </row>
    <row r="75" customFormat="false" ht="18" hidden="false" customHeight="true" outlineLevel="0" collapsed="false">
      <c r="A75" s="50" t="inlineStr">
        <f aca="false">IF(ROWS($A$11:$A74)&gt;MAX(Inventory!$P:$P),"",INDEX(Inventory!A:A,MATCH(ROWS($A$11:$A74),Inventory!$P:$P,0)))</f>
        <is>
          <t/>
        </is>
      </c>
      <c r="B75" s="51" t="str">
        <f aca="false">IF($A75="","",IF(ISBLANK(INDEX(inventory,MATCH($A75,item,0),2)),"",INDEX(inventory,MATCH($A75,item,0),2)))</f>
        <v/>
      </c>
      <c r="C75" s="51" t="str">
        <f aca="false">IF($A75="","",IF(ISBLANK(INDEX(inventory,MATCH($A75,item,0),3)),"",INDEX(inventory,MATCH($A75,item,0),3)))</f>
        <v/>
      </c>
      <c r="D75" s="51" t="str">
        <f aca="false">IF($A75="","",IF(ISBLANK(INDEX(inventory,MATCH($A75,item,0),4)),"",INDEX(inventory,MATCH($A75,item,0),4)))</f>
        <v/>
      </c>
      <c r="E75" s="51" t="str">
        <f aca="false">IF($A75="","",IF(ISBLANK(INDEX(inventory,MATCH($A75,item,0),5)),"",INDEX(inventory,MATCH($A75,item,0),5)))</f>
        <v/>
      </c>
      <c r="F75" s="51" t="str">
        <f aca="false">IF($A75="","",IF(ISBLANK(INDEX(inventory,MATCH($A75,item,0),6)),"",INDEX(inventory,MATCH($A75,item,0),6)))</f>
        <v/>
      </c>
      <c r="G75" s="51" t="str">
        <f aca="false">IF($A75="","",IF(ISBLANK(INDEX(inventory,MATCH($A75,item,0),8)),"",INDEX(inventory,MATCH($A75,item,0),8)))</f>
        <v/>
      </c>
      <c r="H75" s="52" t="str">
        <f aca="false">IF($A75="","",INDEX(inventory,MATCH($A75,item,0),9))</f>
        <v/>
      </c>
      <c r="I75" s="51" t="str">
        <f aca="false">IF($A75="","",IF(ISBLANK(INDEX(inventory,MATCH($A75,item,0),10)),"",INDEX(inventory,MATCH($A75,item,0),10)))</f>
        <v/>
      </c>
      <c r="J75" s="51" t="str">
        <f aca="false">IF($A75="","",IF(ISBLANK(INDEX(inventory,MATCH($A75,item,0),11)),"",INDEX(inventory,MATCH($A75,item,0),11)))</f>
        <v/>
      </c>
      <c r="K75" s="52" t="str">
        <f aca="false">IF($A75="","",INDEX(inventory,MATCH($A75,item,0),12))</f>
        <v/>
      </c>
      <c r="L75" s="35" t="str">
        <f aca="false">IF(A75="","",ROW())</f>
        <v/>
      </c>
    </row>
    <row r="76" customFormat="false" ht="18" hidden="false" customHeight="true" outlineLevel="0" collapsed="false">
      <c r="A76" s="50" t="inlineStr">
        <f aca="false">IF(ROWS($A$11:$A75)&gt;MAX(Inventory!$P:$P),"",INDEX(Inventory!A:A,MATCH(ROWS($A$11:$A75),Inventory!$P:$P,0)))</f>
        <is>
          <t/>
        </is>
      </c>
      <c r="B76" s="51" t="str">
        <f aca="false">IF($A76="","",IF(ISBLANK(INDEX(inventory,MATCH($A76,item,0),2)),"",INDEX(inventory,MATCH($A76,item,0),2)))</f>
        <v/>
      </c>
      <c r="C76" s="51" t="str">
        <f aca="false">IF($A76="","",IF(ISBLANK(INDEX(inventory,MATCH($A76,item,0),3)),"",INDEX(inventory,MATCH($A76,item,0),3)))</f>
        <v/>
      </c>
      <c r="D76" s="51" t="str">
        <f aca="false">IF($A76="","",IF(ISBLANK(INDEX(inventory,MATCH($A76,item,0),4)),"",INDEX(inventory,MATCH($A76,item,0),4)))</f>
        <v/>
      </c>
      <c r="E76" s="51" t="str">
        <f aca="false">IF($A76="","",IF(ISBLANK(INDEX(inventory,MATCH($A76,item,0),5)),"",INDEX(inventory,MATCH($A76,item,0),5)))</f>
        <v/>
      </c>
      <c r="F76" s="51" t="str">
        <f aca="false">IF($A76="","",IF(ISBLANK(INDEX(inventory,MATCH($A76,item,0),6)),"",INDEX(inventory,MATCH($A76,item,0),6)))</f>
        <v/>
      </c>
      <c r="G76" s="51" t="str">
        <f aca="false">IF($A76="","",IF(ISBLANK(INDEX(inventory,MATCH($A76,item,0),8)),"",INDEX(inventory,MATCH($A76,item,0),8)))</f>
        <v/>
      </c>
      <c r="H76" s="52" t="str">
        <f aca="false">IF($A76="","",INDEX(inventory,MATCH($A76,item,0),9))</f>
        <v/>
      </c>
      <c r="I76" s="51" t="str">
        <f aca="false">IF($A76="","",IF(ISBLANK(INDEX(inventory,MATCH($A76,item,0),10)),"",INDEX(inventory,MATCH($A76,item,0),10)))</f>
        <v/>
      </c>
      <c r="J76" s="51" t="str">
        <f aca="false">IF($A76="","",IF(ISBLANK(INDEX(inventory,MATCH($A76,item,0),11)),"",INDEX(inventory,MATCH($A76,item,0),11)))</f>
        <v/>
      </c>
      <c r="K76" s="52" t="str">
        <f aca="false">IF($A76="","",INDEX(inventory,MATCH($A76,item,0),12))</f>
        <v/>
      </c>
      <c r="L76" s="35" t="str">
        <f aca="false">IF(A76="","",ROW())</f>
        <v/>
      </c>
    </row>
    <row r="77" customFormat="false" ht="18" hidden="false" customHeight="true" outlineLevel="0" collapsed="false">
      <c r="A77" s="50" t="inlineStr">
        <f aca="false">IF(ROWS($A$11:$A76)&gt;MAX(Inventory!$P:$P),"",INDEX(Inventory!A:A,MATCH(ROWS($A$11:$A76),Inventory!$P:$P,0)))</f>
        <is>
          <t/>
        </is>
      </c>
      <c r="B77" s="51" t="str">
        <f aca="false">IF($A77="","",IF(ISBLANK(INDEX(inventory,MATCH($A77,item,0),2)),"",INDEX(inventory,MATCH($A77,item,0),2)))</f>
        <v/>
      </c>
      <c r="C77" s="51" t="str">
        <f aca="false">IF($A77="","",IF(ISBLANK(INDEX(inventory,MATCH($A77,item,0),3)),"",INDEX(inventory,MATCH($A77,item,0),3)))</f>
        <v/>
      </c>
      <c r="D77" s="51" t="str">
        <f aca="false">IF($A77="","",IF(ISBLANK(INDEX(inventory,MATCH($A77,item,0),4)),"",INDEX(inventory,MATCH($A77,item,0),4)))</f>
        <v/>
      </c>
      <c r="E77" s="51" t="str">
        <f aca="false">IF($A77="","",IF(ISBLANK(INDEX(inventory,MATCH($A77,item,0),5)),"",INDEX(inventory,MATCH($A77,item,0),5)))</f>
        <v/>
      </c>
      <c r="F77" s="51" t="str">
        <f aca="false">IF($A77="","",IF(ISBLANK(INDEX(inventory,MATCH($A77,item,0),6)),"",INDEX(inventory,MATCH($A77,item,0),6)))</f>
        <v/>
      </c>
      <c r="G77" s="51" t="str">
        <f aca="false">IF($A77="","",IF(ISBLANK(INDEX(inventory,MATCH($A77,item,0),8)),"",INDEX(inventory,MATCH($A77,item,0),8)))</f>
        <v/>
      </c>
      <c r="H77" s="52" t="str">
        <f aca="false">IF($A77="","",INDEX(inventory,MATCH($A77,item,0),9))</f>
        <v/>
      </c>
      <c r="I77" s="51" t="str">
        <f aca="false">IF($A77="","",IF(ISBLANK(INDEX(inventory,MATCH($A77,item,0),10)),"",INDEX(inventory,MATCH($A77,item,0),10)))</f>
        <v/>
      </c>
      <c r="J77" s="51" t="str">
        <f aca="false">IF($A77="","",IF(ISBLANK(INDEX(inventory,MATCH($A77,item,0),11)),"",INDEX(inventory,MATCH($A77,item,0),11)))</f>
        <v/>
      </c>
      <c r="K77" s="52" t="str">
        <f aca="false">IF($A77="","",INDEX(inventory,MATCH($A77,item,0),12))</f>
        <v/>
      </c>
      <c r="L77" s="35" t="str">
        <f aca="false">IF(A77="","",ROW())</f>
        <v/>
      </c>
    </row>
    <row r="78" customFormat="false" ht="18" hidden="false" customHeight="true" outlineLevel="0" collapsed="false">
      <c r="A78" s="50" t="inlineStr">
        <f aca="false">IF(ROWS($A$11:$A77)&gt;MAX(Inventory!$P:$P),"",INDEX(Inventory!A:A,MATCH(ROWS($A$11:$A77),Inventory!$P:$P,0)))</f>
        <is>
          <t/>
        </is>
      </c>
      <c r="B78" s="51" t="str">
        <f aca="false">IF($A78="","",IF(ISBLANK(INDEX(inventory,MATCH($A78,item,0),2)),"",INDEX(inventory,MATCH($A78,item,0),2)))</f>
        <v/>
      </c>
      <c r="C78" s="51" t="str">
        <f aca="false">IF($A78="","",IF(ISBLANK(INDEX(inventory,MATCH($A78,item,0),3)),"",INDEX(inventory,MATCH($A78,item,0),3)))</f>
        <v/>
      </c>
      <c r="D78" s="51" t="str">
        <f aca="false">IF($A78="","",IF(ISBLANK(INDEX(inventory,MATCH($A78,item,0),4)),"",INDEX(inventory,MATCH($A78,item,0),4)))</f>
        <v/>
      </c>
      <c r="E78" s="51" t="str">
        <f aca="false">IF($A78="","",IF(ISBLANK(INDEX(inventory,MATCH($A78,item,0),5)),"",INDEX(inventory,MATCH($A78,item,0),5)))</f>
        <v/>
      </c>
      <c r="F78" s="51" t="str">
        <f aca="false">IF($A78="","",IF(ISBLANK(INDEX(inventory,MATCH($A78,item,0),6)),"",INDEX(inventory,MATCH($A78,item,0),6)))</f>
        <v/>
      </c>
      <c r="G78" s="51" t="str">
        <f aca="false">IF($A78="","",IF(ISBLANK(INDEX(inventory,MATCH($A78,item,0),8)),"",INDEX(inventory,MATCH($A78,item,0),8)))</f>
        <v/>
      </c>
      <c r="H78" s="52" t="str">
        <f aca="false">IF($A78="","",INDEX(inventory,MATCH($A78,item,0),9))</f>
        <v/>
      </c>
      <c r="I78" s="51" t="str">
        <f aca="false">IF($A78="","",IF(ISBLANK(INDEX(inventory,MATCH($A78,item,0),10)),"",INDEX(inventory,MATCH($A78,item,0),10)))</f>
        <v/>
      </c>
      <c r="J78" s="51" t="str">
        <f aca="false">IF($A78="","",IF(ISBLANK(INDEX(inventory,MATCH($A78,item,0),11)),"",INDEX(inventory,MATCH($A78,item,0),11)))</f>
        <v/>
      </c>
      <c r="K78" s="52" t="str">
        <f aca="false">IF($A78="","",INDEX(inventory,MATCH($A78,item,0),12))</f>
        <v/>
      </c>
      <c r="L78" s="35" t="str">
        <f aca="false">IF(A78="","",ROW())</f>
        <v/>
      </c>
    </row>
    <row r="79" customFormat="false" ht="18" hidden="false" customHeight="true" outlineLevel="0" collapsed="false">
      <c r="A79" s="50" t="inlineStr">
        <f aca="false">IF(ROWS($A$11:$A78)&gt;MAX(Inventory!$P:$P),"",INDEX(Inventory!A:A,MATCH(ROWS($A$11:$A78),Inventory!$P:$P,0)))</f>
        <is>
          <t/>
        </is>
      </c>
      <c r="B79" s="51" t="str">
        <f aca="false">IF($A79="","",IF(ISBLANK(INDEX(inventory,MATCH($A79,item,0),2)),"",INDEX(inventory,MATCH($A79,item,0),2)))</f>
        <v/>
      </c>
      <c r="C79" s="51" t="str">
        <f aca="false">IF($A79="","",IF(ISBLANK(INDEX(inventory,MATCH($A79,item,0),3)),"",INDEX(inventory,MATCH($A79,item,0),3)))</f>
        <v/>
      </c>
      <c r="D79" s="51" t="str">
        <f aca="false">IF($A79="","",IF(ISBLANK(INDEX(inventory,MATCH($A79,item,0),4)),"",INDEX(inventory,MATCH($A79,item,0),4)))</f>
        <v/>
      </c>
      <c r="E79" s="51" t="str">
        <f aca="false">IF($A79="","",IF(ISBLANK(INDEX(inventory,MATCH($A79,item,0),5)),"",INDEX(inventory,MATCH($A79,item,0),5)))</f>
        <v/>
      </c>
      <c r="F79" s="51" t="str">
        <f aca="false">IF($A79="","",IF(ISBLANK(INDEX(inventory,MATCH($A79,item,0),6)),"",INDEX(inventory,MATCH($A79,item,0),6)))</f>
        <v/>
      </c>
      <c r="G79" s="51" t="str">
        <f aca="false">IF($A79="","",IF(ISBLANK(INDEX(inventory,MATCH($A79,item,0),8)),"",INDEX(inventory,MATCH($A79,item,0),8)))</f>
        <v/>
      </c>
      <c r="H79" s="52" t="str">
        <f aca="false">IF($A79="","",INDEX(inventory,MATCH($A79,item,0),9))</f>
        <v/>
      </c>
      <c r="I79" s="51" t="str">
        <f aca="false">IF($A79="","",IF(ISBLANK(INDEX(inventory,MATCH($A79,item,0),10)),"",INDEX(inventory,MATCH($A79,item,0),10)))</f>
        <v/>
      </c>
      <c r="J79" s="51" t="str">
        <f aca="false">IF($A79="","",IF(ISBLANK(INDEX(inventory,MATCH($A79,item,0),11)),"",INDEX(inventory,MATCH($A79,item,0),11)))</f>
        <v/>
      </c>
      <c r="K79" s="52" t="str">
        <f aca="false">IF($A79="","",INDEX(inventory,MATCH($A79,item,0),12))</f>
        <v/>
      </c>
      <c r="L79" s="35" t="str">
        <f aca="false">IF(A79="","",ROW())</f>
        <v/>
      </c>
    </row>
    <row r="80" customFormat="false" ht="18" hidden="false" customHeight="true" outlineLevel="0" collapsed="false">
      <c r="A80" s="50" t="inlineStr">
        <f aca="false">IF(ROWS($A$11:$A79)&gt;MAX(Inventory!$P:$P),"",INDEX(Inventory!A:A,MATCH(ROWS($A$11:$A79),Inventory!$P:$P,0)))</f>
        <is>
          <t/>
        </is>
      </c>
      <c r="B80" s="51" t="str">
        <f aca="false">IF($A80="","",IF(ISBLANK(INDEX(inventory,MATCH($A80,item,0),2)),"",INDEX(inventory,MATCH($A80,item,0),2)))</f>
        <v/>
      </c>
      <c r="C80" s="51" t="str">
        <f aca="false">IF($A80="","",IF(ISBLANK(INDEX(inventory,MATCH($A80,item,0),3)),"",INDEX(inventory,MATCH($A80,item,0),3)))</f>
        <v/>
      </c>
      <c r="D80" s="51" t="str">
        <f aca="false">IF($A80="","",IF(ISBLANK(INDEX(inventory,MATCH($A80,item,0),4)),"",INDEX(inventory,MATCH($A80,item,0),4)))</f>
        <v/>
      </c>
      <c r="E80" s="51" t="str">
        <f aca="false">IF($A80="","",IF(ISBLANK(INDEX(inventory,MATCH($A80,item,0),5)),"",INDEX(inventory,MATCH($A80,item,0),5)))</f>
        <v/>
      </c>
      <c r="F80" s="51" t="str">
        <f aca="false">IF($A80="","",IF(ISBLANK(INDEX(inventory,MATCH($A80,item,0),6)),"",INDEX(inventory,MATCH($A80,item,0),6)))</f>
        <v/>
      </c>
      <c r="G80" s="51" t="str">
        <f aca="false">IF($A80="","",IF(ISBLANK(INDEX(inventory,MATCH($A80,item,0),8)),"",INDEX(inventory,MATCH($A80,item,0),8)))</f>
        <v/>
      </c>
      <c r="H80" s="52" t="str">
        <f aca="false">IF($A80="","",INDEX(inventory,MATCH($A80,item,0),9))</f>
        <v/>
      </c>
      <c r="I80" s="51" t="str">
        <f aca="false">IF($A80="","",IF(ISBLANK(INDEX(inventory,MATCH($A80,item,0),10)),"",INDEX(inventory,MATCH($A80,item,0),10)))</f>
        <v/>
      </c>
      <c r="J80" s="51" t="str">
        <f aca="false">IF($A80="","",IF(ISBLANK(INDEX(inventory,MATCH($A80,item,0),11)),"",INDEX(inventory,MATCH($A80,item,0),11)))</f>
        <v/>
      </c>
      <c r="K80" s="52" t="str">
        <f aca="false">IF($A80="","",INDEX(inventory,MATCH($A80,item,0),12))</f>
        <v/>
      </c>
      <c r="L80" s="35" t="str">
        <f aca="false">IF(A80="","",ROW())</f>
        <v/>
      </c>
    </row>
    <row r="81" customFormat="false" ht="18" hidden="false" customHeight="true" outlineLevel="0" collapsed="false">
      <c r="A81" s="50" t="inlineStr">
        <f aca="false">IF(ROWS($A$11:$A80)&gt;MAX(Inventory!$P:$P),"",INDEX(Inventory!A:A,MATCH(ROWS($A$11:$A80),Inventory!$P:$P,0)))</f>
        <is>
          <t/>
        </is>
      </c>
      <c r="B81" s="51" t="str">
        <f aca="false">IF($A81="","",IF(ISBLANK(INDEX(inventory,MATCH($A81,item,0),2)),"",INDEX(inventory,MATCH($A81,item,0),2)))</f>
        <v/>
      </c>
      <c r="C81" s="51" t="str">
        <f aca="false">IF($A81="","",IF(ISBLANK(INDEX(inventory,MATCH($A81,item,0),3)),"",INDEX(inventory,MATCH($A81,item,0),3)))</f>
        <v/>
      </c>
      <c r="D81" s="51" t="str">
        <f aca="false">IF($A81="","",IF(ISBLANK(INDEX(inventory,MATCH($A81,item,0),4)),"",INDEX(inventory,MATCH($A81,item,0),4)))</f>
        <v/>
      </c>
      <c r="E81" s="51" t="str">
        <f aca="false">IF($A81="","",IF(ISBLANK(INDEX(inventory,MATCH($A81,item,0),5)),"",INDEX(inventory,MATCH($A81,item,0),5)))</f>
        <v/>
      </c>
      <c r="F81" s="51" t="str">
        <f aca="false">IF($A81="","",IF(ISBLANK(INDEX(inventory,MATCH($A81,item,0),6)),"",INDEX(inventory,MATCH($A81,item,0),6)))</f>
        <v/>
      </c>
      <c r="G81" s="51" t="str">
        <f aca="false">IF($A81="","",IF(ISBLANK(INDEX(inventory,MATCH($A81,item,0),8)),"",INDEX(inventory,MATCH($A81,item,0),8)))</f>
        <v/>
      </c>
      <c r="H81" s="52" t="str">
        <f aca="false">IF($A81="","",INDEX(inventory,MATCH($A81,item,0),9))</f>
        <v/>
      </c>
      <c r="I81" s="51" t="str">
        <f aca="false">IF($A81="","",IF(ISBLANK(INDEX(inventory,MATCH($A81,item,0),10)),"",INDEX(inventory,MATCH($A81,item,0),10)))</f>
        <v/>
      </c>
      <c r="J81" s="51" t="str">
        <f aca="false">IF($A81="","",IF(ISBLANK(INDEX(inventory,MATCH($A81,item,0),11)),"",INDEX(inventory,MATCH($A81,item,0),11)))</f>
        <v/>
      </c>
      <c r="K81" s="52" t="str">
        <f aca="false">IF($A81="","",INDEX(inventory,MATCH($A81,item,0),12))</f>
        <v/>
      </c>
      <c r="L81" s="35" t="str">
        <f aca="false">IF(A81="","",ROW())</f>
        <v/>
      </c>
    </row>
    <row r="82" customFormat="false" ht="18" hidden="false" customHeight="true" outlineLevel="0" collapsed="false">
      <c r="A82" s="50" t="inlineStr">
        <f aca="false">IF(ROWS($A$11:$A81)&gt;MAX(Inventory!$P:$P),"",INDEX(Inventory!A:A,MATCH(ROWS($A$11:$A81),Inventory!$P:$P,0)))</f>
        <is>
          <t/>
        </is>
      </c>
      <c r="B82" s="51" t="str">
        <f aca="false">IF($A82="","",IF(ISBLANK(INDEX(inventory,MATCH($A82,item,0),2)),"",INDEX(inventory,MATCH($A82,item,0),2)))</f>
        <v/>
      </c>
      <c r="C82" s="51" t="str">
        <f aca="false">IF($A82="","",IF(ISBLANK(INDEX(inventory,MATCH($A82,item,0),3)),"",INDEX(inventory,MATCH($A82,item,0),3)))</f>
        <v/>
      </c>
      <c r="D82" s="51" t="str">
        <f aca="false">IF($A82="","",IF(ISBLANK(INDEX(inventory,MATCH($A82,item,0),4)),"",INDEX(inventory,MATCH($A82,item,0),4)))</f>
        <v/>
      </c>
      <c r="E82" s="51" t="str">
        <f aca="false">IF($A82="","",IF(ISBLANK(INDEX(inventory,MATCH($A82,item,0),5)),"",INDEX(inventory,MATCH($A82,item,0),5)))</f>
        <v/>
      </c>
      <c r="F82" s="51" t="str">
        <f aca="false">IF($A82="","",IF(ISBLANK(INDEX(inventory,MATCH($A82,item,0),6)),"",INDEX(inventory,MATCH($A82,item,0),6)))</f>
        <v/>
      </c>
      <c r="G82" s="51" t="str">
        <f aca="false">IF($A82="","",IF(ISBLANK(INDEX(inventory,MATCH($A82,item,0),8)),"",INDEX(inventory,MATCH($A82,item,0),8)))</f>
        <v/>
      </c>
      <c r="H82" s="52" t="str">
        <f aca="false">IF($A82="","",INDEX(inventory,MATCH($A82,item,0),9))</f>
        <v/>
      </c>
      <c r="I82" s="51" t="str">
        <f aca="false">IF($A82="","",IF(ISBLANK(INDEX(inventory,MATCH($A82,item,0),10)),"",INDEX(inventory,MATCH($A82,item,0),10)))</f>
        <v/>
      </c>
      <c r="J82" s="51" t="str">
        <f aca="false">IF($A82="","",IF(ISBLANK(INDEX(inventory,MATCH($A82,item,0),11)),"",INDEX(inventory,MATCH($A82,item,0),11)))</f>
        <v/>
      </c>
      <c r="K82" s="52" t="str">
        <f aca="false">IF($A82="","",INDEX(inventory,MATCH($A82,item,0),12))</f>
        <v/>
      </c>
      <c r="L82" s="35" t="str">
        <f aca="false">IF(A82="","",ROW())</f>
        <v/>
      </c>
    </row>
    <row r="83" customFormat="false" ht="18" hidden="false" customHeight="true" outlineLevel="0" collapsed="false">
      <c r="A83" s="50" t="inlineStr">
        <f aca="false">IF(ROWS($A$11:$A82)&gt;MAX(Inventory!$P:$P),"",INDEX(Inventory!A:A,MATCH(ROWS($A$11:$A82),Inventory!$P:$P,0)))</f>
        <is>
          <t/>
        </is>
      </c>
      <c r="B83" s="51" t="str">
        <f aca="false">IF($A83="","",IF(ISBLANK(INDEX(inventory,MATCH($A83,item,0),2)),"",INDEX(inventory,MATCH($A83,item,0),2)))</f>
        <v/>
      </c>
      <c r="C83" s="51" t="str">
        <f aca="false">IF($A83="","",IF(ISBLANK(INDEX(inventory,MATCH($A83,item,0),3)),"",INDEX(inventory,MATCH($A83,item,0),3)))</f>
        <v/>
      </c>
      <c r="D83" s="51" t="str">
        <f aca="false">IF($A83="","",IF(ISBLANK(INDEX(inventory,MATCH($A83,item,0),4)),"",INDEX(inventory,MATCH($A83,item,0),4)))</f>
        <v/>
      </c>
      <c r="E83" s="51" t="str">
        <f aca="false">IF($A83="","",IF(ISBLANK(INDEX(inventory,MATCH($A83,item,0),5)),"",INDEX(inventory,MATCH($A83,item,0),5)))</f>
        <v/>
      </c>
      <c r="F83" s="51" t="str">
        <f aca="false">IF($A83="","",IF(ISBLANK(INDEX(inventory,MATCH($A83,item,0),6)),"",INDEX(inventory,MATCH($A83,item,0),6)))</f>
        <v/>
      </c>
      <c r="G83" s="51" t="str">
        <f aca="false">IF($A83="","",IF(ISBLANK(INDEX(inventory,MATCH($A83,item,0),8)),"",INDEX(inventory,MATCH($A83,item,0),8)))</f>
        <v/>
      </c>
      <c r="H83" s="52" t="str">
        <f aca="false">IF($A83="","",INDEX(inventory,MATCH($A83,item,0),9))</f>
        <v/>
      </c>
      <c r="I83" s="51" t="str">
        <f aca="false">IF($A83="","",IF(ISBLANK(INDEX(inventory,MATCH($A83,item,0),10)),"",INDEX(inventory,MATCH($A83,item,0),10)))</f>
        <v/>
      </c>
      <c r="J83" s="51" t="str">
        <f aca="false">IF($A83="","",IF(ISBLANK(INDEX(inventory,MATCH($A83,item,0),11)),"",INDEX(inventory,MATCH($A83,item,0),11)))</f>
        <v/>
      </c>
      <c r="K83" s="52" t="str">
        <f aca="false">IF($A83="","",INDEX(inventory,MATCH($A83,item,0),12))</f>
        <v/>
      </c>
      <c r="L83" s="35" t="str">
        <f aca="false">IF(A83="","",ROW())</f>
        <v/>
      </c>
    </row>
    <row r="84" customFormat="false" ht="18" hidden="false" customHeight="true" outlineLevel="0" collapsed="false">
      <c r="A84" s="50" t="inlineStr">
        <f aca="false">IF(ROWS($A$11:$A83)&gt;MAX(Inventory!$P:$P),"",INDEX(Inventory!A:A,MATCH(ROWS($A$11:$A83),Inventory!$P:$P,0)))</f>
        <is>
          <t/>
        </is>
      </c>
      <c r="B84" s="51" t="str">
        <f aca="false">IF($A84="","",IF(ISBLANK(INDEX(inventory,MATCH($A84,item,0),2)),"",INDEX(inventory,MATCH($A84,item,0),2)))</f>
        <v/>
      </c>
      <c r="C84" s="51" t="str">
        <f aca="false">IF($A84="","",IF(ISBLANK(INDEX(inventory,MATCH($A84,item,0),3)),"",INDEX(inventory,MATCH($A84,item,0),3)))</f>
        <v/>
      </c>
      <c r="D84" s="51" t="str">
        <f aca="false">IF($A84="","",IF(ISBLANK(INDEX(inventory,MATCH($A84,item,0),4)),"",INDEX(inventory,MATCH($A84,item,0),4)))</f>
        <v/>
      </c>
      <c r="E84" s="51" t="str">
        <f aca="false">IF($A84="","",IF(ISBLANK(INDEX(inventory,MATCH($A84,item,0),5)),"",INDEX(inventory,MATCH($A84,item,0),5)))</f>
        <v/>
      </c>
      <c r="F84" s="51" t="str">
        <f aca="false">IF($A84="","",IF(ISBLANK(INDEX(inventory,MATCH($A84,item,0),6)),"",INDEX(inventory,MATCH($A84,item,0),6)))</f>
        <v/>
      </c>
      <c r="G84" s="51" t="str">
        <f aca="false">IF($A84="","",IF(ISBLANK(INDEX(inventory,MATCH($A84,item,0),8)),"",INDEX(inventory,MATCH($A84,item,0),8)))</f>
        <v/>
      </c>
      <c r="H84" s="52" t="str">
        <f aca="false">IF($A84="","",INDEX(inventory,MATCH($A84,item,0),9))</f>
        <v/>
      </c>
      <c r="I84" s="51" t="str">
        <f aca="false">IF($A84="","",IF(ISBLANK(INDEX(inventory,MATCH($A84,item,0),10)),"",INDEX(inventory,MATCH($A84,item,0),10)))</f>
        <v/>
      </c>
      <c r="J84" s="51" t="str">
        <f aca="false">IF($A84="","",IF(ISBLANK(INDEX(inventory,MATCH($A84,item,0),11)),"",INDEX(inventory,MATCH($A84,item,0),11)))</f>
        <v/>
      </c>
      <c r="K84" s="52" t="str">
        <f aca="false">IF($A84="","",INDEX(inventory,MATCH($A84,item,0),12))</f>
        <v/>
      </c>
      <c r="L84" s="35" t="str">
        <f aca="false">IF(A84="","",ROW())</f>
        <v/>
      </c>
    </row>
    <row r="85" customFormat="false" ht="18" hidden="false" customHeight="true" outlineLevel="0" collapsed="false">
      <c r="A85" s="50" t="inlineStr">
        <f aca="false">IF(ROWS($A$11:$A84)&gt;MAX(Inventory!$P:$P),"",INDEX(Inventory!A:A,MATCH(ROWS($A$11:$A84),Inventory!$P:$P,0)))</f>
        <is>
          <t/>
        </is>
      </c>
      <c r="B85" s="51" t="str">
        <f aca="false">IF($A85="","",IF(ISBLANK(INDEX(inventory,MATCH($A85,item,0),2)),"",INDEX(inventory,MATCH($A85,item,0),2)))</f>
        <v/>
      </c>
      <c r="C85" s="51" t="str">
        <f aca="false">IF($A85="","",IF(ISBLANK(INDEX(inventory,MATCH($A85,item,0),3)),"",INDEX(inventory,MATCH($A85,item,0),3)))</f>
        <v/>
      </c>
      <c r="D85" s="51" t="str">
        <f aca="false">IF($A85="","",IF(ISBLANK(INDEX(inventory,MATCH($A85,item,0),4)),"",INDEX(inventory,MATCH($A85,item,0),4)))</f>
        <v/>
      </c>
      <c r="E85" s="51" t="str">
        <f aca="false">IF($A85="","",IF(ISBLANK(INDEX(inventory,MATCH($A85,item,0),5)),"",INDEX(inventory,MATCH($A85,item,0),5)))</f>
        <v/>
      </c>
      <c r="F85" s="51" t="str">
        <f aca="false">IF($A85="","",IF(ISBLANK(INDEX(inventory,MATCH($A85,item,0),6)),"",INDEX(inventory,MATCH($A85,item,0),6)))</f>
        <v/>
      </c>
      <c r="G85" s="51" t="str">
        <f aca="false">IF($A85="","",IF(ISBLANK(INDEX(inventory,MATCH($A85,item,0),8)),"",INDEX(inventory,MATCH($A85,item,0),8)))</f>
        <v/>
      </c>
      <c r="H85" s="52" t="str">
        <f aca="false">IF($A85="","",INDEX(inventory,MATCH($A85,item,0),9))</f>
        <v/>
      </c>
      <c r="I85" s="51" t="str">
        <f aca="false">IF($A85="","",IF(ISBLANK(INDEX(inventory,MATCH($A85,item,0),10)),"",INDEX(inventory,MATCH($A85,item,0),10)))</f>
        <v/>
      </c>
      <c r="J85" s="51" t="str">
        <f aca="false">IF($A85="","",IF(ISBLANK(INDEX(inventory,MATCH($A85,item,0),11)),"",INDEX(inventory,MATCH($A85,item,0),11)))</f>
        <v/>
      </c>
      <c r="K85" s="52" t="str">
        <f aca="false">IF($A85="","",INDEX(inventory,MATCH($A85,item,0),12))</f>
        <v/>
      </c>
      <c r="L85" s="35" t="str">
        <f aca="false">IF(A85="","",ROW())</f>
        <v/>
      </c>
    </row>
    <row r="86" customFormat="false" ht="18" hidden="false" customHeight="true" outlineLevel="0" collapsed="false">
      <c r="A86" s="50" t="inlineStr">
        <f aca="false">IF(ROWS($A$11:$A85)&gt;MAX(Inventory!$P:$P),"",INDEX(Inventory!A:A,MATCH(ROWS($A$11:$A85),Inventory!$P:$P,0)))</f>
        <is>
          <t/>
        </is>
      </c>
      <c r="B86" s="51" t="str">
        <f aca="false">IF($A86="","",IF(ISBLANK(INDEX(inventory,MATCH($A86,item,0),2)),"",INDEX(inventory,MATCH($A86,item,0),2)))</f>
        <v/>
      </c>
      <c r="C86" s="51" t="str">
        <f aca="false">IF($A86="","",IF(ISBLANK(INDEX(inventory,MATCH($A86,item,0),3)),"",INDEX(inventory,MATCH($A86,item,0),3)))</f>
        <v/>
      </c>
      <c r="D86" s="51" t="str">
        <f aca="false">IF($A86="","",IF(ISBLANK(INDEX(inventory,MATCH($A86,item,0),4)),"",INDEX(inventory,MATCH($A86,item,0),4)))</f>
        <v/>
      </c>
      <c r="E86" s="51" t="str">
        <f aca="false">IF($A86="","",IF(ISBLANK(INDEX(inventory,MATCH($A86,item,0),5)),"",INDEX(inventory,MATCH($A86,item,0),5)))</f>
        <v/>
      </c>
      <c r="F86" s="51" t="str">
        <f aca="false">IF($A86="","",IF(ISBLANK(INDEX(inventory,MATCH($A86,item,0),6)),"",INDEX(inventory,MATCH($A86,item,0),6)))</f>
        <v/>
      </c>
      <c r="G86" s="51" t="str">
        <f aca="false">IF($A86="","",IF(ISBLANK(INDEX(inventory,MATCH($A86,item,0),8)),"",INDEX(inventory,MATCH($A86,item,0),8)))</f>
        <v/>
      </c>
      <c r="H86" s="52" t="str">
        <f aca="false">IF($A86="","",INDEX(inventory,MATCH($A86,item,0),9))</f>
        <v/>
      </c>
      <c r="I86" s="51" t="str">
        <f aca="false">IF($A86="","",IF(ISBLANK(INDEX(inventory,MATCH($A86,item,0),10)),"",INDEX(inventory,MATCH($A86,item,0),10)))</f>
        <v/>
      </c>
      <c r="J86" s="51" t="str">
        <f aca="false">IF($A86="","",IF(ISBLANK(INDEX(inventory,MATCH($A86,item,0),11)),"",INDEX(inventory,MATCH($A86,item,0),11)))</f>
        <v/>
      </c>
      <c r="K86" s="52" t="str">
        <f aca="false">IF($A86="","",INDEX(inventory,MATCH($A86,item,0),12))</f>
        <v/>
      </c>
      <c r="L86" s="35" t="str">
        <f aca="false">IF(A86="","",ROW())</f>
        <v/>
      </c>
    </row>
    <row r="87" customFormat="false" ht="18" hidden="false" customHeight="true" outlineLevel="0" collapsed="false">
      <c r="A87" s="50" t="inlineStr">
        <f aca="false">IF(ROWS($A$11:$A86)&gt;MAX(Inventory!$P:$P),"",INDEX(Inventory!A:A,MATCH(ROWS($A$11:$A86),Inventory!$P:$P,0)))</f>
        <is>
          <t/>
        </is>
      </c>
      <c r="B87" s="51" t="str">
        <f aca="false">IF($A87="","",IF(ISBLANK(INDEX(inventory,MATCH($A87,item,0),2)),"",INDEX(inventory,MATCH($A87,item,0),2)))</f>
        <v/>
      </c>
      <c r="C87" s="51" t="str">
        <f aca="false">IF($A87="","",IF(ISBLANK(INDEX(inventory,MATCH($A87,item,0),3)),"",INDEX(inventory,MATCH($A87,item,0),3)))</f>
        <v/>
      </c>
      <c r="D87" s="51" t="str">
        <f aca="false">IF($A87="","",IF(ISBLANK(INDEX(inventory,MATCH($A87,item,0),4)),"",INDEX(inventory,MATCH($A87,item,0),4)))</f>
        <v/>
      </c>
      <c r="E87" s="51" t="str">
        <f aca="false">IF($A87="","",IF(ISBLANK(INDEX(inventory,MATCH($A87,item,0),5)),"",INDEX(inventory,MATCH($A87,item,0),5)))</f>
        <v/>
      </c>
      <c r="F87" s="51" t="str">
        <f aca="false">IF($A87="","",IF(ISBLANK(INDEX(inventory,MATCH($A87,item,0),6)),"",INDEX(inventory,MATCH($A87,item,0),6)))</f>
        <v/>
      </c>
      <c r="G87" s="51" t="str">
        <f aca="false">IF($A87="","",IF(ISBLANK(INDEX(inventory,MATCH($A87,item,0),8)),"",INDEX(inventory,MATCH($A87,item,0),8)))</f>
        <v/>
      </c>
      <c r="H87" s="52" t="str">
        <f aca="false">IF($A87="","",INDEX(inventory,MATCH($A87,item,0),9))</f>
        <v/>
      </c>
      <c r="I87" s="51" t="str">
        <f aca="false">IF($A87="","",IF(ISBLANK(INDEX(inventory,MATCH($A87,item,0),10)),"",INDEX(inventory,MATCH($A87,item,0),10)))</f>
        <v/>
      </c>
      <c r="J87" s="51" t="str">
        <f aca="false">IF($A87="","",IF(ISBLANK(INDEX(inventory,MATCH($A87,item,0),11)),"",INDEX(inventory,MATCH($A87,item,0),11)))</f>
        <v/>
      </c>
      <c r="K87" s="52" t="str">
        <f aca="false">IF($A87="","",INDEX(inventory,MATCH($A87,item,0),12))</f>
        <v/>
      </c>
      <c r="L87" s="35" t="str">
        <f aca="false">IF(A87="","",ROW())</f>
        <v/>
      </c>
    </row>
    <row r="88" customFormat="false" ht="18" hidden="false" customHeight="true" outlineLevel="0" collapsed="false">
      <c r="A88" s="50" t="inlineStr">
        <f aca="false">IF(ROWS($A$11:$A87)&gt;MAX(Inventory!$P:$P),"",INDEX(Inventory!A:A,MATCH(ROWS($A$11:$A87),Inventory!$P:$P,0)))</f>
        <is>
          <t/>
        </is>
      </c>
      <c r="B88" s="51" t="str">
        <f aca="false">IF($A88="","",IF(ISBLANK(INDEX(inventory,MATCH($A88,item,0),2)),"",INDEX(inventory,MATCH($A88,item,0),2)))</f>
        <v/>
      </c>
      <c r="C88" s="51" t="str">
        <f aca="false">IF($A88="","",IF(ISBLANK(INDEX(inventory,MATCH($A88,item,0),3)),"",INDEX(inventory,MATCH($A88,item,0),3)))</f>
        <v/>
      </c>
      <c r="D88" s="51" t="str">
        <f aca="false">IF($A88="","",IF(ISBLANK(INDEX(inventory,MATCH($A88,item,0),4)),"",INDEX(inventory,MATCH($A88,item,0),4)))</f>
        <v/>
      </c>
      <c r="E88" s="51" t="str">
        <f aca="false">IF($A88="","",IF(ISBLANK(INDEX(inventory,MATCH($A88,item,0),5)),"",INDEX(inventory,MATCH($A88,item,0),5)))</f>
        <v/>
      </c>
      <c r="F88" s="51" t="str">
        <f aca="false">IF($A88="","",IF(ISBLANK(INDEX(inventory,MATCH($A88,item,0),6)),"",INDEX(inventory,MATCH($A88,item,0),6)))</f>
        <v/>
      </c>
      <c r="G88" s="51" t="str">
        <f aca="false">IF($A88="","",IF(ISBLANK(INDEX(inventory,MATCH($A88,item,0),8)),"",INDEX(inventory,MATCH($A88,item,0),8)))</f>
        <v/>
      </c>
      <c r="H88" s="52" t="str">
        <f aca="false">IF($A88="","",INDEX(inventory,MATCH($A88,item,0),9))</f>
        <v/>
      </c>
      <c r="I88" s="51" t="str">
        <f aca="false">IF($A88="","",IF(ISBLANK(INDEX(inventory,MATCH($A88,item,0),10)),"",INDEX(inventory,MATCH($A88,item,0),10)))</f>
        <v/>
      </c>
      <c r="J88" s="51" t="str">
        <f aca="false">IF($A88="","",IF(ISBLANK(INDEX(inventory,MATCH($A88,item,0),11)),"",INDEX(inventory,MATCH($A88,item,0),11)))</f>
        <v/>
      </c>
      <c r="K88" s="52" t="str">
        <f aca="false">IF($A88="","",INDEX(inventory,MATCH($A88,item,0),12))</f>
        <v/>
      </c>
      <c r="L88" s="35" t="str">
        <f aca="false">IF(A88="","",ROW())</f>
        <v/>
      </c>
    </row>
    <row r="89" customFormat="false" ht="18" hidden="false" customHeight="true" outlineLevel="0" collapsed="false">
      <c r="A89" s="50" t="inlineStr">
        <f aca="false">IF(ROWS($A$11:$A88)&gt;MAX(Inventory!$P:$P),"",INDEX(Inventory!A:A,MATCH(ROWS($A$11:$A88),Inventory!$P:$P,0)))</f>
        <is>
          <t/>
        </is>
      </c>
      <c r="B89" s="51" t="str">
        <f aca="false">IF($A89="","",IF(ISBLANK(INDEX(inventory,MATCH($A89,item,0),2)),"",INDEX(inventory,MATCH($A89,item,0),2)))</f>
        <v/>
      </c>
      <c r="C89" s="51" t="str">
        <f aca="false">IF($A89="","",IF(ISBLANK(INDEX(inventory,MATCH($A89,item,0),3)),"",INDEX(inventory,MATCH($A89,item,0),3)))</f>
        <v/>
      </c>
      <c r="D89" s="51" t="str">
        <f aca="false">IF($A89="","",IF(ISBLANK(INDEX(inventory,MATCH($A89,item,0),4)),"",INDEX(inventory,MATCH($A89,item,0),4)))</f>
        <v/>
      </c>
      <c r="E89" s="51" t="str">
        <f aca="false">IF($A89="","",IF(ISBLANK(INDEX(inventory,MATCH($A89,item,0),5)),"",INDEX(inventory,MATCH($A89,item,0),5)))</f>
        <v/>
      </c>
      <c r="F89" s="51" t="str">
        <f aca="false">IF($A89="","",IF(ISBLANK(INDEX(inventory,MATCH($A89,item,0),6)),"",INDEX(inventory,MATCH($A89,item,0),6)))</f>
        <v/>
      </c>
      <c r="G89" s="51" t="str">
        <f aca="false">IF($A89="","",IF(ISBLANK(INDEX(inventory,MATCH($A89,item,0),8)),"",INDEX(inventory,MATCH($A89,item,0),8)))</f>
        <v/>
      </c>
      <c r="H89" s="52" t="str">
        <f aca="false">IF($A89="","",INDEX(inventory,MATCH($A89,item,0),9))</f>
        <v/>
      </c>
      <c r="I89" s="51" t="str">
        <f aca="false">IF($A89="","",IF(ISBLANK(INDEX(inventory,MATCH($A89,item,0),10)),"",INDEX(inventory,MATCH($A89,item,0),10)))</f>
        <v/>
      </c>
      <c r="J89" s="51" t="str">
        <f aca="false">IF($A89="","",IF(ISBLANK(INDEX(inventory,MATCH($A89,item,0),11)),"",INDEX(inventory,MATCH($A89,item,0),11)))</f>
        <v/>
      </c>
      <c r="K89" s="52" t="str">
        <f aca="false">IF($A89="","",INDEX(inventory,MATCH($A89,item,0),12))</f>
        <v/>
      </c>
      <c r="L89" s="35" t="str">
        <f aca="false">IF(A89="","",ROW())</f>
        <v/>
      </c>
    </row>
    <row r="90" customFormat="false" ht="18" hidden="false" customHeight="true" outlineLevel="0" collapsed="false">
      <c r="A90" s="50" t="inlineStr">
        <f aca="false">IF(ROWS($A$11:$A89)&gt;MAX(Inventory!$P:$P),"",INDEX(Inventory!A:A,MATCH(ROWS($A$11:$A89),Inventory!$P:$P,0)))</f>
        <is>
          <t/>
        </is>
      </c>
      <c r="B90" s="51" t="str">
        <f aca="false">IF($A90="","",IF(ISBLANK(INDEX(inventory,MATCH($A90,item,0),2)),"",INDEX(inventory,MATCH($A90,item,0),2)))</f>
        <v/>
      </c>
      <c r="C90" s="51" t="str">
        <f aca="false">IF($A90="","",IF(ISBLANK(INDEX(inventory,MATCH($A90,item,0),3)),"",INDEX(inventory,MATCH($A90,item,0),3)))</f>
        <v/>
      </c>
      <c r="D90" s="51" t="str">
        <f aca="false">IF($A90="","",IF(ISBLANK(INDEX(inventory,MATCH($A90,item,0),4)),"",INDEX(inventory,MATCH($A90,item,0),4)))</f>
        <v/>
      </c>
      <c r="E90" s="51" t="str">
        <f aca="false">IF($A90="","",IF(ISBLANK(INDEX(inventory,MATCH($A90,item,0),5)),"",INDEX(inventory,MATCH($A90,item,0),5)))</f>
        <v/>
      </c>
      <c r="F90" s="51" t="str">
        <f aca="false">IF($A90="","",IF(ISBLANK(INDEX(inventory,MATCH($A90,item,0),6)),"",INDEX(inventory,MATCH($A90,item,0),6)))</f>
        <v/>
      </c>
      <c r="G90" s="51" t="str">
        <f aca="false">IF($A90="","",IF(ISBLANK(INDEX(inventory,MATCH($A90,item,0),8)),"",INDEX(inventory,MATCH($A90,item,0),8)))</f>
        <v/>
      </c>
      <c r="H90" s="52" t="str">
        <f aca="false">IF($A90="","",INDEX(inventory,MATCH($A90,item,0),9))</f>
        <v/>
      </c>
      <c r="I90" s="51" t="str">
        <f aca="false">IF($A90="","",IF(ISBLANK(INDEX(inventory,MATCH($A90,item,0),10)),"",INDEX(inventory,MATCH($A90,item,0),10)))</f>
        <v/>
      </c>
      <c r="J90" s="51" t="str">
        <f aca="false">IF($A90="","",IF(ISBLANK(INDEX(inventory,MATCH($A90,item,0),11)),"",INDEX(inventory,MATCH($A90,item,0),11)))</f>
        <v/>
      </c>
      <c r="K90" s="52" t="str">
        <f aca="false">IF($A90="","",INDEX(inventory,MATCH($A90,item,0),12))</f>
        <v/>
      </c>
      <c r="L90" s="35" t="str">
        <f aca="false">IF(A90="","",ROW())</f>
        <v/>
      </c>
    </row>
    <row r="91" customFormat="false" ht="18" hidden="false" customHeight="true" outlineLevel="0" collapsed="false">
      <c r="A91" s="50" t="inlineStr">
        <f aca="false">IF(ROWS($A$11:$A90)&gt;MAX(Inventory!$P:$P),"",INDEX(Inventory!A:A,MATCH(ROWS($A$11:$A90),Inventory!$P:$P,0)))</f>
        <is>
          <t/>
        </is>
      </c>
      <c r="B91" s="51" t="str">
        <f aca="false">IF($A91="","",IF(ISBLANK(INDEX(inventory,MATCH($A91,item,0),2)),"",INDEX(inventory,MATCH($A91,item,0),2)))</f>
        <v/>
      </c>
      <c r="C91" s="51" t="str">
        <f aca="false">IF($A91="","",IF(ISBLANK(INDEX(inventory,MATCH($A91,item,0),3)),"",INDEX(inventory,MATCH($A91,item,0),3)))</f>
        <v/>
      </c>
      <c r="D91" s="51" t="str">
        <f aca="false">IF($A91="","",IF(ISBLANK(INDEX(inventory,MATCH($A91,item,0),4)),"",INDEX(inventory,MATCH($A91,item,0),4)))</f>
        <v/>
      </c>
      <c r="E91" s="51" t="str">
        <f aca="false">IF($A91="","",IF(ISBLANK(INDEX(inventory,MATCH($A91,item,0),5)),"",INDEX(inventory,MATCH($A91,item,0),5)))</f>
        <v/>
      </c>
      <c r="F91" s="51" t="str">
        <f aca="false">IF($A91="","",IF(ISBLANK(INDEX(inventory,MATCH($A91,item,0),6)),"",INDEX(inventory,MATCH($A91,item,0),6)))</f>
        <v/>
      </c>
      <c r="G91" s="51" t="str">
        <f aca="false">IF($A91="","",IF(ISBLANK(INDEX(inventory,MATCH($A91,item,0),8)),"",INDEX(inventory,MATCH($A91,item,0),8)))</f>
        <v/>
      </c>
      <c r="H91" s="52" t="str">
        <f aca="false">IF($A91="","",INDEX(inventory,MATCH($A91,item,0),9))</f>
        <v/>
      </c>
      <c r="I91" s="51" t="str">
        <f aca="false">IF($A91="","",IF(ISBLANK(INDEX(inventory,MATCH($A91,item,0),10)),"",INDEX(inventory,MATCH($A91,item,0),10)))</f>
        <v/>
      </c>
      <c r="J91" s="51" t="str">
        <f aca="false">IF($A91="","",IF(ISBLANK(INDEX(inventory,MATCH($A91,item,0),11)),"",INDEX(inventory,MATCH($A91,item,0),11)))</f>
        <v/>
      </c>
      <c r="K91" s="52" t="str">
        <f aca="false">IF($A91="","",INDEX(inventory,MATCH($A91,item,0),12))</f>
        <v/>
      </c>
      <c r="L91" s="35" t="str">
        <f aca="false">IF(A91="","",ROW())</f>
        <v/>
      </c>
    </row>
    <row r="92" customFormat="false" ht="18" hidden="false" customHeight="true" outlineLevel="0" collapsed="false">
      <c r="A92" s="50" t="inlineStr">
        <f aca="false">IF(ROWS($A$11:$A91)&gt;MAX(Inventory!$P:$P),"",INDEX(Inventory!A:A,MATCH(ROWS($A$11:$A91),Inventory!$P:$P,0)))</f>
        <is>
          <t/>
        </is>
      </c>
      <c r="B92" s="51" t="str">
        <f aca="false">IF($A92="","",IF(ISBLANK(INDEX(inventory,MATCH($A92,item,0),2)),"",INDEX(inventory,MATCH($A92,item,0),2)))</f>
        <v/>
      </c>
      <c r="C92" s="51" t="str">
        <f aca="false">IF($A92="","",IF(ISBLANK(INDEX(inventory,MATCH($A92,item,0),3)),"",INDEX(inventory,MATCH($A92,item,0),3)))</f>
        <v/>
      </c>
      <c r="D92" s="51" t="str">
        <f aca="false">IF($A92="","",IF(ISBLANK(INDEX(inventory,MATCH($A92,item,0),4)),"",INDEX(inventory,MATCH($A92,item,0),4)))</f>
        <v/>
      </c>
      <c r="E92" s="51" t="str">
        <f aca="false">IF($A92="","",IF(ISBLANK(INDEX(inventory,MATCH($A92,item,0),5)),"",INDEX(inventory,MATCH($A92,item,0),5)))</f>
        <v/>
      </c>
      <c r="F92" s="51" t="str">
        <f aca="false">IF($A92="","",IF(ISBLANK(INDEX(inventory,MATCH($A92,item,0),6)),"",INDEX(inventory,MATCH($A92,item,0),6)))</f>
        <v/>
      </c>
      <c r="G92" s="51" t="str">
        <f aca="false">IF($A92="","",IF(ISBLANK(INDEX(inventory,MATCH($A92,item,0),8)),"",INDEX(inventory,MATCH($A92,item,0),8)))</f>
        <v/>
      </c>
      <c r="H92" s="52" t="str">
        <f aca="false">IF($A92="","",INDEX(inventory,MATCH($A92,item,0),9))</f>
        <v/>
      </c>
      <c r="I92" s="51" t="str">
        <f aca="false">IF($A92="","",IF(ISBLANK(INDEX(inventory,MATCH($A92,item,0),10)),"",INDEX(inventory,MATCH($A92,item,0),10)))</f>
        <v/>
      </c>
      <c r="J92" s="51" t="str">
        <f aca="false">IF($A92="","",IF(ISBLANK(INDEX(inventory,MATCH($A92,item,0),11)),"",INDEX(inventory,MATCH($A92,item,0),11)))</f>
        <v/>
      </c>
      <c r="K92" s="52" t="str">
        <f aca="false">IF($A92="","",INDEX(inventory,MATCH($A92,item,0),12))</f>
        <v/>
      </c>
      <c r="L92" s="35" t="str">
        <f aca="false">IF(A92="","",ROW())</f>
        <v/>
      </c>
    </row>
    <row r="93" customFormat="false" ht="18" hidden="false" customHeight="true" outlineLevel="0" collapsed="false">
      <c r="A93" s="50" t="inlineStr">
        <f aca="false">IF(ROWS($A$11:$A92)&gt;MAX(Inventory!$P:$P),"",INDEX(Inventory!A:A,MATCH(ROWS($A$11:$A92),Inventory!$P:$P,0)))</f>
        <is>
          <t/>
        </is>
      </c>
      <c r="B93" s="51" t="str">
        <f aca="false">IF($A93="","",IF(ISBLANK(INDEX(inventory,MATCH($A93,item,0),2)),"",INDEX(inventory,MATCH($A93,item,0),2)))</f>
        <v/>
      </c>
      <c r="C93" s="51" t="str">
        <f aca="false">IF($A93="","",IF(ISBLANK(INDEX(inventory,MATCH($A93,item,0),3)),"",INDEX(inventory,MATCH($A93,item,0),3)))</f>
        <v/>
      </c>
      <c r="D93" s="51" t="str">
        <f aca="false">IF($A93="","",IF(ISBLANK(INDEX(inventory,MATCH($A93,item,0),4)),"",INDEX(inventory,MATCH($A93,item,0),4)))</f>
        <v/>
      </c>
      <c r="E93" s="51" t="str">
        <f aca="false">IF($A93="","",IF(ISBLANK(INDEX(inventory,MATCH($A93,item,0),5)),"",INDEX(inventory,MATCH($A93,item,0),5)))</f>
        <v/>
      </c>
      <c r="F93" s="51" t="str">
        <f aca="false">IF($A93="","",IF(ISBLANK(INDEX(inventory,MATCH($A93,item,0),6)),"",INDEX(inventory,MATCH($A93,item,0),6)))</f>
        <v/>
      </c>
      <c r="G93" s="51" t="str">
        <f aca="false">IF($A93="","",IF(ISBLANK(INDEX(inventory,MATCH($A93,item,0),8)),"",INDEX(inventory,MATCH($A93,item,0),8)))</f>
        <v/>
      </c>
      <c r="H93" s="52" t="str">
        <f aca="false">IF($A93="","",INDEX(inventory,MATCH($A93,item,0),9))</f>
        <v/>
      </c>
      <c r="I93" s="51" t="str">
        <f aca="false">IF($A93="","",IF(ISBLANK(INDEX(inventory,MATCH($A93,item,0),10)),"",INDEX(inventory,MATCH($A93,item,0),10)))</f>
        <v/>
      </c>
      <c r="J93" s="51" t="str">
        <f aca="false">IF($A93="","",IF(ISBLANK(INDEX(inventory,MATCH($A93,item,0),11)),"",INDEX(inventory,MATCH($A93,item,0),11)))</f>
        <v/>
      </c>
      <c r="K93" s="52" t="str">
        <f aca="false">IF($A93="","",INDEX(inventory,MATCH($A93,item,0),12))</f>
        <v/>
      </c>
      <c r="L93" s="35" t="str">
        <f aca="false">IF(A93="","",ROW())</f>
        <v/>
      </c>
    </row>
    <row r="94" customFormat="false" ht="18" hidden="false" customHeight="true" outlineLevel="0" collapsed="false">
      <c r="A94" s="50" t="inlineStr">
        <f aca="false">IF(ROWS($A$11:$A93)&gt;MAX(Inventory!$P:$P),"",INDEX(Inventory!A:A,MATCH(ROWS($A$11:$A93),Inventory!$P:$P,0)))</f>
        <is>
          <t/>
        </is>
      </c>
      <c r="B94" s="51" t="str">
        <f aca="false">IF($A94="","",IF(ISBLANK(INDEX(inventory,MATCH($A94,item,0),2)),"",INDEX(inventory,MATCH($A94,item,0),2)))</f>
        <v/>
      </c>
      <c r="C94" s="51" t="str">
        <f aca="false">IF($A94="","",IF(ISBLANK(INDEX(inventory,MATCH($A94,item,0),3)),"",INDEX(inventory,MATCH($A94,item,0),3)))</f>
        <v/>
      </c>
      <c r="D94" s="51" t="str">
        <f aca="false">IF($A94="","",IF(ISBLANK(INDEX(inventory,MATCH($A94,item,0),4)),"",INDEX(inventory,MATCH($A94,item,0),4)))</f>
        <v/>
      </c>
      <c r="E94" s="51" t="str">
        <f aca="false">IF($A94="","",IF(ISBLANK(INDEX(inventory,MATCH($A94,item,0),5)),"",INDEX(inventory,MATCH($A94,item,0),5)))</f>
        <v/>
      </c>
      <c r="F94" s="51" t="str">
        <f aca="false">IF($A94="","",IF(ISBLANK(INDEX(inventory,MATCH($A94,item,0),6)),"",INDEX(inventory,MATCH($A94,item,0),6)))</f>
        <v/>
      </c>
      <c r="G94" s="51" t="str">
        <f aca="false">IF($A94="","",IF(ISBLANK(INDEX(inventory,MATCH($A94,item,0),8)),"",INDEX(inventory,MATCH($A94,item,0),8)))</f>
        <v/>
      </c>
      <c r="H94" s="52" t="str">
        <f aca="false">IF($A94="","",INDEX(inventory,MATCH($A94,item,0),9))</f>
        <v/>
      </c>
      <c r="I94" s="51" t="str">
        <f aca="false">IF($A94="","",IF(ISBLANK(INDEX(inventory,MATCH($A94,item,0),10)),"",INDEX(inventory,MATCH($A94,item,0),10)))</f>
        <v/>
      </c>
      <c r="J94" s="51" t="str">
        <f aca="false">IF($A94="","",IF(ISBLANK(INDEX(inventory,MATCH($A94,item,0),11)),"",INDEX(inventory,MATCH($A94,item,0),11)))</f>
        <v/>
      </c>
      <c r="K94" s="52" t="str">
        <f aca="false">IF($A94="","",INDEX(inventory,MATCH($A94,item,0),12))</f>
        <v/>
      </c>
      <c r="L94" s="35" t="str">
        <f aca="false">IF(A94="","",ROW())</f>
        <v/>
      </c>
    </row>
    <row r="95" customFormat="false" ht="18" hidden="false" customHeight="true" outlineLevel="0" collapsed="false">
      <c r="A95" s="50" t="inlineStr">
        <f aca="false">IF(ROWS($A$11:$A94)&gt;MAX(Inventory!$P:$P),"",INDEX(Inventory!A:A,MATCH(ROWS($A$11:$A94),Inventory!$P:$P,0)))</f>
        <is>
          <t/>
        </is>
      </c>
      <c r="B95" s="51" t="str">
        <f aca="false">IF($A95="","",IF(ISBLANK(INDEX(inventory,MATCH($A95,item,0),2)),"",INDEX(inventory,MATCH($A95,item,0),2)))</f>
        <v/>
      </c>
      <c r="C95" s="51" t="str">
        <f aca="false">IF($A95="","",IF(ISBLANK(INDEX(inventory,MATCH($A95,item,0),3)),"",INDEX(inventory,MATCH($A95,item,0),3)))</f>
        <v/>
      </c>
      <c r="D95" s="51" t="str">
        <f aca="false">IF($A95="","",IF(ISBLANK(INDEX(inventory,MATCH($A95,item,0),4)),"",INDEX(inventory,MATCH($A95,item,0),4)))</f>
        <v/>
      </c>
      <c r="E95" s="51" t="str">
        <f aca="false">IF($A95="","",IF(ISBLANK(INDEX(inventory,MATCH($A95,item,0),5)),"",INDEX(inventory,MATCH($A95,item,0),5)))</f>
        <v/>
      </c>
      <c r="F95" s="51" t="str">
        <f aca="false">IF($A95="","",IF(ISBLANK(INDEX(inventory,MATCH($A95,item,0),6)),"",INDEX(inventory,MATCH($A95,item,0),6)))</f>
        <v/>
      </c>
      <c r="G95" s="51" t="str">
        <f aca="false">IF($A95="","",IF(ISBLANK(INDEX(inventory,MATCH($A95,item,0),8)),"",INDEX(inventory,MATCH($A95,item,0),8)))</f>
        <v/>
      </c>
      <c r="H95" s="52" t="str">
        <f aca="false">IF($A95="","",INDEX(inventory,MATCH($A95,item,0),9))</f>
        <v/>
      </c>
      <c r="I95" s="51" t="str">
        <f aca="false">IF($A95="","",IF(ISBLANK(INDEX(inventory,MATCH($A95,item,0),10)),"",INDEX(inventory,MATCH($A95,item,0),10)))</f>
        <v/>
      </c>
      <c r="J95" s="51" t="str">
        <f aca="false">IF($A95="","",IF(ISBLANK(INDEX(inventory,MATCH($A95,item,0),11)),"",INDEX(inventory,MATCH($A95,item,0),11)))</f>
        <v/>
      </c>
      <c r="K95" s="52" t="str">
        <f aca="false">IF($A95="","",INDEX(inventory,MATCH($A95,item,0),12))</f>
        <v/>
      </c>
      <c r="L95" s="35" t="str">
        <f aca="false">IF(A95="","",ROW())</f>
        <v/>
      </c>
    </row>
    <row r="96" customFormat="false" ht="18" hidden="false" customHeight="true" outlineLevel="0" collapsed="false">
      <c r="A96" s="50" t="inlineStr">
        <f aca="false">IF(ROWS($A$11:$A95)&gt;MAX(Inventory!$P:$P),"",INDEX(Inventory!A:A,MATCH(ROWS($A$11:$A95),Inventory!$P:$P,0)))</f>
        <is>
          <t/>
        </is>
      </c>
      <c r="B96" s="51" t="str">
        <f aca="false">IF($A96="","",IF(ISBLANK(INDEX(inventory,MATCH($A96,item,0),2)),"",INDEX(inventory,MATCH($A96,item,0),2)))</f>
        <v/>
      </c>
      <c r="C96" s="51" t="str">
        <f aca="false">IF($A96="","",IF(ISBLANK(INDEX(inventory,MATCH($A96,item,0),3)),"",INDEX(inventory,MATCH($A96,item,0),3)))</f>
        <v/>
      </c>
      <c r="D96" s="51" t="str">
        <f aca="false">IF($A96="","",IF(ISBLANK(INDEX(inventory,MATCH($A96,item,0),4)),"",INDEX(inventory,MATCH($A96,item,0),4)))</f>
        <v/>
      </c>
      <c r="E96" s="51" t="str">
        <f aca="false">IF($A96="","",IF(ISBLANK(INDEX(inventory,MATCH($A96,item,0),5)),"",INDEX(inventory,MATCH($A96,item,0),5)))</f>
        <v/>
      </c>
      <c r="F96" s="51" t="str">
        <f aca="false">IF($A96="","",IF(ISBLANK(INDEX(inventory,MATCH($A96,item,0),6)),"",INDEX(inventory,MATCH($A96,item,0),6)))</f>
        <v/>
      </c>
      <c r="G96" s="51" t="str">
        <f aca="false">IF($A96="","",IF(ISBLANK(INDEX(inventory,MATCH($A96,item,0),8)),"",INDEX(inventory,MATCH($A96,item,0),8)))</f>
        <v/>
      </c>
      <c r="H96" s="52" t="str">
        <f aca="false">IF($A96="","",INDEX(inventory,MATCH($A96,item,0),9))</f>
        <v/>
      </c>
      <c r="I96" s="51" t="str">
        <f aca="false">IF($A96="","",IF(ISBLANK(INDEX(inventory,MATCH($A96,item,0),10)),"",INDEX(inventory,MATCH($A96,item,0),10)))</f>
        <v/>
      </c>
      <c r="J96" s="51" t="str">
        <f aca="false">IF($A96="","",IF(ISBLANK(INDEX(inventory,MATCH($A96,item,0),11)),"",INDEX(inventory,MATCH($A96,item,0),11)))</f>
        <v/>
      </c>
      <c r="K96" s="52" t="str">
        <f aca="false">IF($A96="","",INDEX(inventory,MATCH($A96,item,0),12))</f>
        <v/>
      </c>
      <c r="L96" s="35" t="str">
        <f aca="false">IF(A96="","",ROW())</f>
        <v/>
      </c>
    </row>
    <row r="97" customFormat="false" ht="18" hidden="false" customHeight="true" outlineLevel="0" collapsed="false">
      <c r="A97" s="50" t="inlineStr">
        <f aca="false">IF(ROWS($A$11:$A96)&gt;MAX(Inventory!$P:$P),"",INDEX(Inventory!A:A,MATCH(ROWS($A$11:$A96),Inventory!$P:$P,0)))</f>
        <is>
          <t/>
        </is>
      </c>
      <c r="B97" s="51" t="str">
        <f aca="false">IF($A97="","",IF(ISBLANK(INDEX(inventory,MATCH($A97,item,0),2)),"",INDEX(inventory,MATCH($A97,item,0),2)))</f>
        <v/>
      </c>
      <c r="C97" s="51" t="str">
        <f aca="false">IF($A97="","",IF(ISBLANK(INDEX(inventory,MATCH($A97,item,0),3)),"",INDEX(inventory,MATCH($A97,item,0),3)))</f>
        <v/>
      </c>
      <c r="D97" s="51" t="str">
        <f aca="false">IF($A97="","",IF(ISBLANK(INDEX(inventory,MATCH($A97,item,0),4)),"",INDEX(inventory,MATCH($A97,item,0),4)))</f>
        <v/>
      </c>
      <c r="E97" s="51" t="str">
        <f aca="false">IF($A97="","",IF(ISBLANK(INDEX(inventory,MATCH($A97,item,0),5)),"",INDEX(inventory,MATCH($A97,item,0),5)))</f>
        <v/>
      </c>
      <c r="F97" s="51" t="str">
        <f aca="false">IF($A97="","",IF(ISBLANK(INDEX(inventory,MATCH($A97,item,0),6)),"",INDEX(inventory,MATCH($A97,item,0),6)))</f>
        <v/>
      </c>
      <c r="G97" s="51" t="str">
        <f aca="false">IF($A97="","",IF(ISBLANK(INDEX(inventory,MATCH($A97,item,0),8)),"",INDEX(inventory,MATCH($A97,item,0),8)))</f>
        <v/>
      </c>
      <c r="H97" s="52" t="str">
        <f aca="false">IF($A97="","",INDEX(inventory,MATCH($A97,item,0),9))</f>
        <v/>
      </c>
      <c r="I97" s="51" t="str">
        <f aca="false">IF($A97="","",IF(ISBLANK(INDEX(inventory,MATCH($A97,item,0),10)),"",INDEX(inventory,MATCH($A97,item,0),10)))</f>
        <v/>
      </c>
      <c r="J97" s="51" t="str">
        <f aca="false">IF($A97="","",IF(ISBLANK(INDEX(inventory,MATCH($A97,item,0),11)),"",INDEX(inventory,MATCH($A97,item,0),11)))</f>
        <v/>
      </c>
      <c r="K97" s="52" t="str">
        <f aca="false">IF($A97="","",INDEX(inventory,MATCH($A97,item,0),12))</f>
        <v/>
      </c>
      <c r="L97" s="35" t="str">
        <f aca="false">IF(A97="","",ROW())</f>
        <v/>
      </c>
    </row>
    <row r="98" customFormat="false" ht="18" hidden="false" customHeight="true" outlineLevel="0" collapsed="false">
      <c r="A98" s="50" t="inlineStr">
        <f aca="false">IF(ROWS($A$11:$A97)&gt;MAX(Inventory!$P:$P),"",INDEX(Inventory!A:A,MATCH(ROWS($A$11:$A97),Inventory!$P:$P,0)))</f>
        <is>
          <t/>
        </is>
      </c>
      <c r="B98" s="51" t="str">
        <f aca="false">IF($A98="","",IF(ISBLANK(INDEX(inventory,MATCH($A98,item,0),2)),"",INDEX(inventory,MATCH($A98,item,0),2)))</f>
        <v/>
      </c>
      <c r="C98" s="51" t="str">
        <f aca="false">IF($A98="","",IF(ISBLANK(INDEX(inventory,MATCH($A98,item,0),3)),"",INDEX(inventory,MATCH($A98,item,0),3)))</f>
        <v/>
      </c>
      <c r="D98" s="51" t="str">
        <f aca="false">IF($A98="","",IF(ISBLANK(INDEX(inventory,MATCH($A98,item,0),4)),"",INDEX(inventory,MATCH($A98,item,0),4)))</f>
        <v/>
      </c>
      <c r="E98" s="51" t="str">
        <f aca="false">IF($A98="","",IF(ISBLANK(INDEX(inventory,MATCH($A98,item,0),5)),"",INDEX(inventory,MATCH($A98,item,0),5)))</f>
        <v/>
      </c>
      <c r="F98" s="51" t="str">
        <f aca="false">IF($A98="","",IF(ISBLANK(INDEX(inventory,MATCH($A98,item,0),6)),"",INDEX(inventory,MATCH($A98,item,0),6)))</f>
        <v/>
      </c>
      <c r="G98" s="51" t="str">
        <f aca="false">IF($A98="","",IF(ISBLANK(INDEX(inventory,MATCH($A98,item,0),8)),"",INDEX(inventory,MATCH($A98,item,0),8)))</f>
        <v/>
      </c>
      <c r="H98" s="52" t="str">
        <f aca="false">IF($A98="","",INDEX(inventory,MATCH($A98,item,0),9))</f>
        <v/>
      </c>
      <c r="I98" s="51" t="str">
        <f aca="false">IF($A98="","",IF(ISBLANK(INDEX(inventory,MATCH($A98,item,0),10)),"",INDEX(inventory,MATCH($A98,item,0),10)))</f>
        <v/>
      </c>
      <c r="J98" s="51" t="str">
        <f aca="false">IF($A98="","",IF(ISBLANK(INDEX(inventory,MATCH($A98,item,0),11)),"",INDEX(inventory,MATCH($A98,item,0),11)))</f>
        <v/>
      </c>
      <c r="K98" s="52" t="str">
        <f aca="false">IF($A98="","",INDEX(inventory,MATCH($A98,item,0),12))</f>
        <v/>
      </c>
      <c r="L98" s="35" t="str">
        <f aca="false">IF(A98="","",ROW())</f>
        <v/>
      </c>
    </row>
    <row r="99" customFormat="false" ht="18" hidden="false" customHeight="true" outlineLevel="0" collapsed="false">
      <c r="A99" s="50" t="inlineStr">
        <f aca="false">IF(ROWS($A$11:$A98)&gt;MAX(Inventory!$P:$P),"",INDEX(Inventory!A:A,MATCH(ROWS($A$11:$A98),Inventory!$P:$P,0)))</f>
        <is>
          <t/>
        </is>
      </c>
      <c r="B99" s="51" t="str">
        <f aca="false">IF($A99="","",IF(ISBLANK(INDEX(inventory,MATCH($A99,item,0),2)),"",INDEX(inventory,MATCH($A99,item,0),2)))</f>
        <v/>
      </c>
      <c r="C99" s="51" t="str">
        <f aca="false">IF($A99="","",IF(ISBLANK(INDEX(inventory,MATCH($A99,item,0),3)),"",INDEX(inventory,MATCH($A99,item,0),3)))</f>
        <v/>
      </c>
      <c r="D99" s="51" t="str">
        <f aca="false">IF($A99="","",IF(ISBLANK(INDEX(inventory,MATCH($A99,item,0),4)),"",INDEX(inventory,MATCH($A99,item,0),4)))</f>
        <v/>
      </c>
      <c r="E99" s="51" t="str">
        <f aca="false">IF($A99="","",IF(ISBLANK(INDEX(inventory,MATCH($A99,item,0),5)),"",INDEX(inventory,MATCH($A99,item,0),5)))</f>
        <v/>
      </c>
      <c r="F99" s="51" t="str">
        <f aca="false">IF($A99="","",IF(ISBLANK(INDEX(inventory,MATCH($A99,item,0),6)),"",INDEX(inventory,MATCH($A99,item,0),6)))</f>
        <v/>
      </c>
      <c r="G99" s="51" t="str">
        <f aca="false">IF($A99="","",IF(ISBLANK(INDEX(inventory,MATCH($A99,item,0),8)),"",INDEX(inventory,MATCH($A99,item,0),8)))</f>
        <v/>
      </c>
      <c r="H99" s="52" t="str">
        <f aca="false">IF($A99="","",INDEX(inventory,MATCH($A99,item,0),9))</f>
        <v/>
      </c>
      <c r="I99" s="51" t="str">
        <f aca="false">IF($A99="","",IF(ISBLANK(INDEX(inventory,MATCH($A99,item,0),10)),"",INDEX(inventory,MATCH($A99,item,0),10)))</f>
        <v/>
      </c>
      <c r="J99" s="51" t="str">
        <f aca="false">IF($A99="","",IF(ISBLANK(INDEX(inventory,MATCH($A99,item,0),11)),"",INDEX(inventory,MATCH($A99,item,0),11)))</f>
        <v/>
      </c>
      <c r="K99" s="52" t="str">
        <f aca="false">IF($A99="","",INDEX(inventory,MATCH($A99,item,0),12))</f>
        <v/>
      </c>
      <c r="L99" s="35" t="str">
        <f aca="false">IF(A99="","",ROW())</f>
        <v/>
      </c>
    </row>
    <row r="100" customFormat="false" ht="18" hidden="false" customHeight="true" outlineLevel="0" collapsed="false">
      <c r="A100" s="50" t="inlineStr">
        <f aca="false">IF(ROWS($A$11:$A99)&gt;MAX(Inventory!$P:$P),"",INDEX(Inventory!A:A,MATCH(ROWS($A$11:$A99),Inventory!$P:$P,0)))</f>
        <is>
          <t/>
        </is>
      </c>
      <c r="B100" s="51" t="str">
        <f aca="false">IF($A100="","",IF(ISBLANK(INDEX(inventory,MATCH($A100,item,0),2)),"",INDEX(inventory,MATCH($A100,item,0),2)))</f>
        <v/>
      </c>
      <c r="C100" s="51" t="str">
        <f aca="false">IF($A100="","",IF(ISBLANK(INDEX(inventory,MATCH($A100,item,0),3)),"",INDEX(inventory,MATCH($A100,item,0),3)))</f>
        <v/>
      </c>
      <c r="D100" s="51" t="str">
        <f aca="false">IF($A100="","",IF(ISBLANK(INDEX(inventory,MATCH($A100,item,0),4)),"",INDEX(inventory,MATCH($A100,item,0),4)))</f>
        <v/>
      </c>
      <c r="E100" s="51" t="str">
        <f aca="false">IF($A100="","",IF(ISBLANK(INDEX(inventory,MATCH($A100,item,0),5)),"",INDEX(inventory,MATCH($A100,item,0),5)))</f>
        <v/>
      </c>
      <c r="F100" s="51" t="str">
        <f aca="false">IF($A100="","",IF(ISBLANK(INDEX(inventory,MATCH($A100,item,0),6)),"",INDEX(inventory,MATCH($A100,item,0),6)))</f>
        <v/>
      </c>
      <c r="G100" s="51" t="str">
        <f aca="false">IF($A100="","",IF(ISBLANK(INDEX(inventory,MATCH($A100,item,0),8)),"",INDEX(inventory,MATCH($A100,item,0),8)))</f>
        <v/>
      </c>
      <c r="H100" s="52" t="str">
        <f aca="false">IF($A100="","",INDEX(inventory,MATCH($A100,item,0),9))</f>
        <v/>
      </c>
      <c r="I100" s="51" t="str">
        <f aca="false">IF($A100="","",IF(ISBLANK(INDEX(inventory,MATCH($A100,item,0),10)),"",INDEX(inventory,MATCH($A100,item,0),10)))</f>
        <v/>
      </c>
      <c r="J100" s="51" t="str">
        <f aca="false">IF($A100="","",IF(ISBLANK(INDEX(inventory,MATCH($A100,item,0),11)),"",INDEX(inventory,MATCH($A100,item,0),11)))</f>
        <v/>
      </c>
      <c r="K100" s="52" t="str">
        <f aca="false">IF($A100="","",INDEX(inventory,MATCH($A100,item,0),12))</f>
        <v/>
      </c>
      <c r="L100" s="35" t="str">
        <f aca="false">IF(A100="","",ROW())</f>
        <v/>
      </c>
    </row>
    <row r="101" customFormat="false" ht="18" hidden="false" customHeight="true" outlineLevel="0" collapsed="false">
      <c r="A101" s="50" t="inlineStr">
        <f aca="false">IF(ROWS($A$11:$A100)&gt;MAX(Inventory!$P:$P),"",INDEX(Inventory!A:A,MATCH(ROWS($A$11:$A100),Inventory!$P:$P,0)))</f>
        <is>
          <t/>
        </is>
      </c>
      <c r="B101" s="51" t="str">
        <f aca="false">IF($A101="","",IF(ISBLANK(INDEX(inventory,MATCH($A101,item,0),2)),"",INDEX(inventory,MATCH($A101,item,0),2)))</f>
        <v/>
      </c>
      <c r="C101" s="51" t="str">
        <f aca="false">IF($A101="","",IF(ISBLANK(INDEX(inventory,MATCH($A101,item,0),3)),"",INDEX(inventory,MATCH($A101,item,0),3)))</f>
        <v/>
      </c>
      <c r="D101" s="51" t="str">
        <f aca="false">IF($A101="","",IF(ISBLANK(INDEX(inventory,MATCH($A101,item,0),4)),"",INDEX(inventory,MATCH($A101,item,0),4)))</f>
        <v/>
      </c>
      <c r="E101" s="51" t="str">
        <f aca="false">IF($A101="","",IF(ISBLANK(INDEX(inventory,MATCH($A101,item,0),5)),"",INDEX(inventory,MATCH($A101,item,0),5)))</f>
        <v/>
      </c>
      <c r="F101" s="51" t="str">
        <f aca="false">IF($A101="","",IF(ISBLANK(INDEX(inventory,MATCH($A101,item,0),6)),"",INDEX(inventory,MATCH($A101,item,0),6)))</f>
        <v/>
      </c>
      <c r="G101" s="51" t="str">
        <f aca="false">IF($A101="","",IF(ISBLANK(INDEX(inventory,MATCH($A101,item,0),8)),"",INDEX(inventory,MATCH($A101,item,0),8)))</f>
        <v/>
      </c>
      <c r="H101" s="52" t="str">
        <f aca="false">IF($A101="","",INDEX(inventory,MATCH($A101,item,0),9))</f>
        <v/>
      </c>
      <c r="I101" s="51" t="str">
        <f aca="false">IF($A101="","",IF(ISBLANK(INDEX(inventory,MATCH($A101,item,0),10)),"",INDEX(inventory,MATCH($A101,item,0),10)))</f>
        <v/>
      </c>
      <c r="J101" s="51" t="str">
        <f aca="false">IF($A101="","",IF(ISBLANK(INDEX(inventory,MATCH($A101,item,0),11)),"",INDEX(inventory,MATCH($A101,item,0),11)))</f>
        <v/>
      </c>
      <c r="K101" s="52" t="str">
        <f aca="false">IF($A101="","",INDEX(inventory,MATCH($A101,item,0),12))</f>
        <v/>
      </c>
      <c r="L101" s="35" t="str">
        <f aca="false">IF(A101="","",ROW())</f>
        <v/>
      </c>
    </row>
    <row r="102" customFormat="false" ht="18" hidden="false" customHeight="true" outlineLevel="0" collapsed="false">
      <c r="A102" s="50" t="inlineStr">
        <f aca="false">IF(ROWS($A$11:$A101)&gt;MAX(Inventory!$P:$P),"",INDEX(Inventory!A:A,MATCH(ROWS($A$11:$A101),Inventory!$P:$P,0)))</f>
        <is>
          <t/>
        </is>
      </c>
      <c r="B102" s="51" t="str">
        <f aca="false">IF($A102="","",IF(ISBLANK(INDEX(inventory,MATCH($A102,item,0),2)),"",INDEX(inventory,MATCH($A102,item,0),2)))</f>
        <v/>
      </c>
      <c r="C102" s="51" t="str">
        <f aca="false">IF($A102="","",IF(ISBLANK(INDEX(inventory,MATCH($A102,item,0),3)),"",INDEX(inventory,MATCH($A102,item,0),3)))</f>
        <v/>
      </c>
      <c r="D102" s="51" t="str">
        <f aca="false">IF($A102="","",IF(ISBLANK(INDEX(inventory,MATCH($A102,item,0),4)),"",INDEX(inventory,MATCH($A102,item,0),4)))</f>
        <v/>
      </c>
      <c r="E102" s="51" t="str">
        <f aca="false">IF($A102="","",IF(ISBLANK(INDEX(inventory,MATCH($A102,item,0),5)),"",INDEX(inventory,MATCH($A102,item,0),5)))</f>
        <v/>
      </c>
      <c r="F102" s="51" t="str">
        <f aca="false">IF($A102="","",IF(ISBLANK(INDEX(inventory,MATCH($A102,item,0),6)),"",INDEX(inventory,MATCH($A102,item,0),6)))</f>
        <v/>
      </c>
      <c r="G102" s="51" t="str">
        <f aca="false">IF($A102="","",IF(ISBLANK(INDEX(inventory,MATCH($A102,item,0),8)),"",INDEX(inventory,MATCH($A102,item,0),8)))</f>
        <v/>
      </c>
      <c r="H102" s="52" t="str">
        <f aca="false">IF($A102="","",INDEX(inventory,MATCH($A102,item,0),9))</f>
        <v/>
      </c>
      <c r="I102" s="51" t="str">
        <f aca="false">IF($A102="","",IF(ISBLANK(INDEX(inventory,MATCH($A102,item,0),10)),"",INDEX(inventory,MATCH($A102,item,0),10)))</f>
        <v/>
      </c>
      <c r="J102" s="51" t="str">
        <f aca="false">IF($A102="","",IF(ISBLANK(INDEX(inventory,MATCH($A102,item,0),11)),"",INDEX(inventory,MATCH($A102,item,0),11)))</f>
        <v/>
      </c>
      <c r="K102" s="52" t="str">
        <f aca="false">IF($A102="","",INDEX(inventory,MATCH($A102,item,0),12))</f>
        <v/>
      </c>
      <c r="L102" s="35" t="str">
        <f aca="false">IF(A102="","",ROW())</f>
        <v/>
      </c>
    </row>
    <row r="103" customFormat="false" ht="18" hidden="false" customHeight="true" outlineLevel="0" collapsed="false">
      <c r="A103" s="50" t="inlineStr">
        <f aca="false">IF(ROWS($A$11:$A102)&gt;MAX(Inventory!$P:$P),"",INDEX(Inventory!A:A,MATCH(ROWS($A$11:$A102),Inventory!$P:$P,0)))</f>
        <is>
          <t/>
        </is>
      </c>
      <c r="B103" s="51" t="str">
        <f aca="false">IF($A103="","",IF(ISBLANK(INDEX(inventory,MATCH($A103,item,0),2)),"",INDEX(inventory,MATCH($A103,item,0),2)))</f>
        <v/>
      </c>
      <c r="C103" s="51" t="str">
        <f aca="false">IF($A103="","",IF(ISBLANK(INDEX(inventory,MATCH($A103,item,0),3)),"",INDEX(inventory,MATCH($A103,item,0),3)))</f>
        <v/>
      </c>
      <c r="D103" s="51" t="str">
        <f aca="false">IF($A103="","",IF(ISBLANK(INDEX(inventory,MATCH($A103,item,0),4)),"",INDEX(inventory,MATCH($A103,item,0),4)))</f>
        <v/>
      </c>
      <c r="E103" s="51" t="str">
        <f aca="false">IF($A103="","",IF(ISBLANK(INDEX(inventory,MATCH($A103,item,0),5)),"",INDEX(inventory,MATCH($A103,item,0),5)))</f>
        <v/>
      </c>
      <c r="F103" s="51" t="str">
        <f aca="false">IF($A103="","",IF(ISBLANK(INDEX(inventory,MATCH($A103,item,0),6)),"",INDEX(inventory,MATCH($A103,item,0),6)))</f>
        <v/>
      </c>
      <c r="G103" s="51" t="str">
        <f aca="false">IF($A103="","",IF(ISBLANK(INDEX(inventory,MATCH($A103,item,0),8)),"",INDEX(inventory,MATCH($A103,item,0),8)))</f>
        <v/>
      </c>
      <c r="H103" s="52" t="str">
        <f aca="false">IF($A103="","",INDEX(inventory,MATCH($A103,item,0),9))</f>
        <v/>
      </c>
      <c r="I103" s="51" t="str">
        <f aca="false">IF($A103="","",IF(ISBLANK(INDEX(inventory,MATCH($A103,item,0),10)),"",INDEX(inventory,MATCH($A103,item,0),10)))</f>
        <v/>
      </c>
      <c r="J103" s="51" t="str">
        <f aca="false">IF($A103="","",IF(ISBLANK(INDEX(inventory,MATCH($A103,item,0),11)),"",INDEX(inventory,MATCH($A103,item,0),11)))</f>
        <v/>
      </c>
      <c r="K103" s="52" t="str">
        <f aca="false">IF($A103="","",INDEX(inventory,MATCH($A103,item,0),12))</f>
        <v/>
      </c>
      <c r="L103" s="35" t="str">
        <f aca="false">IF(A103="","",ROW())</f>
        <v/>
      </c>
    </row>
    <row r="104" customFormat="false" ht="18" hidden="false" customHeight="true" outlineLevel="0" collapsed="false">
      <c r="A104" s="50" t="inlineStr">
        <f aca="false">IF(ROWS($A$11:$A103)&gt;MAX(Inventory!$P:$P),"",INDEX(Inventory!A:A,MATCH(ROWS($A$11:$A103),Inventory!$P:$P,0)))</f>
        <is>
          <t/>
        </is>
      </c>
      <c r="B104" s="51" t="str">
        <f aca="false">IF($A104="","",IF(ISBLANK(INDEX(inventory,MATCH($A104,item,0),2)),"",INDEX(inventory,MATCH($A104,item,0),2)))</f>
        <v/>
      </c>
      <c r="C104" s="51" t="str">
        <f aca="false">IF($A104="","",IF(ISBLANK(INDEX(inventory,MATCH($A104,item,0),3)),"",INDEX(inventory,MATCH($A104,item,0),3)))</f>
        <v/>
      </c>
      <c r="D104" s="51" t="str">
        <f aca="false">IF($A104="","",IF(ISBLANK(INDEX(inventory,MATCH($A104,item,0),4)),"",INDEX(inventory,MATCH($A104,item,0),4)))</f>
        <v/>
      </c>
      <c r="E104" s="51" t="str">
        <f aca="false">IF($A104="","",IF(ISBLANK(INDEX(inventory,MATCH($A104,item,0),5)),"",INDEX(inventory,MATCH($A104,item,0),5)))</f>
        <v/>
      </c>
      <c r="F104" s="51" t="str">
        <f aca="false">IF($A104="","",IF(ISBLANK(INDEX(inventory,MATCH($A104,item,0),6)),"",INDEX(inventory,MATCH($A104,item,0),6)))</f>
        <v/>
      </c>
      <c r="G104" s="51" t="str">
        <f aca="false">IF($A104="","",IF(ISBLANK(INDEX(inventory,MATCH($A104,item,0),8)),"",INDEX(inventory,MATCH($A104,item,0),8)))</f>
        <v/>
      </c>
      <c r="H104" s="52" t="str">
        <f aca="false">IF($A104="","",INDEX(inventory,MATCH($A104,item,0),9))</f>
        <v/>
      </c>
      <c r="I104" s="51" t="str">
        <f aca="false">IF($A104="","",IF(ISBLANK(INDEX(inventory,MATCH($A104,item,0),10)),"",INDEX(inventory,MATCH($A104,item,0),10)))</f>
        <v/>
      </c>
      <c r="J104" s="51" t="str">
        <f aca="false">IF($A104="","",IF(ISBLANK(INDEX(inventory,MATCH($A104,item,0),11)),"",INDEX(inventory,MATCH($A104,item,0),11)))</f>
        <v/>
      </c>
      <c r="K104" s="52" t="str">
        <f aca="false">IF($A104="","",INDEX(inventory,MATCH($A104,item,0),12))</f>
        <v/>
      </c>
      <c r="L104" s="35" t="str">
        <f aca="false">IF(A104="","",ROW())</f>
        <v/>
      </c>
    </row>
    <row r="105" customFormat="false" ht="18" hidden="false" customHeight="true" outlineLevel="0" collapsed="false">
      <c r="A105" s="50" t="inlineStr">
        <f aca="false">IF(ROWS($A$11:$A104)&gt;MAX(Inventory!$P:$P),"",INDEX(Inventory!A:A,MATCH(ROWS($A$11:$A104),Inventory!$P:$P,0)))</f>
        <is>
          <t/>
        </is>
      </c>
      <c r="B105" s="51" t="str">
        <f aca="false">IF($A105="","",IF(ISBLANK(INDEX(inventory,MATCH($A105,item,0),2)),"",INDEX(inventory,MATCH($A105,item,0),2)))</f>
        <v/>
      </c>
      <c r="C105" s="51" t="str">
        <f aca="false">IF($A105="","",IF(ISBLANK(INDEX(inventory,MATCH($A105,item,0),3)),"",INDEX(inventory,MATCH($A105,item,0),3)))</f>
        <v/>
      </c>
      <c r="D105" s="51" t="str">
        <f aca="false">IF($A105="","",IF(ISBLANK(INDEX(inventory,MATCH($A105,item,0),4)),"",INDEX(inventory,MATCH($A105,item,0),4)))</f>
        <v/>
      </c>
      <c r="E105" s="51" t="str">
        <f aca="false">IF($A105="","",IF(ISBLANK(INDEX(inventory,MATCH($A105,item,0),5)),"",INDEX(inventory,MATCH($A105,item,0),5)))</f>
        <v/>
      </c>
      <c r="F105" s="51" t="str">
        <f aca="false">IF($A105="","",IF(ISBLANK(INDEX(inventory,MATCH($A105,item,0),6)),"",INDEX(inventory,MATCH($A105,item,0),6)))</f>
        <v/>
      </c>
      <c r="G105" s="51" t="str">
        <f aca="false">IF($A105="","",IF(ISBLANK(INDEX(inventory,MATCH($A105,item,0),8)),"",INDEX(inventory,MATCH($A105,item,0),8)))</f>
        <v/>
      </c>
      <c r="H105" s="52" t="str">
        <f aca="false">IF($A105="","",INDEX(inventory,MATCH($A105,item,0),9))</f>
        <v/>
      </c>
      <c r="I105" s="51" t="str">
        <f aca="false">IF($A105="","",IF(ISBLANK(INDEX(inventory,MATCH($A105,item,0),10)),"",INDEX(inventory,MATCH($A105,item,0),10)))</f>
        <v/>
      </c>
      <c r="J105" s="51" t="str">
        <f aca="false">IF($A105="","",IF(ISBLANK(INDEX(inventory,MATCH($A105,item,0),11)),"",INDEX(inventory,MATCH($A105,item,0),11)))</f>
        <v/>
      </c>
      <c r="K105" s="52" t="str">
        <f aca="false">IF($A105="","",INDEX(inventory,MATCH($A105,item,0),12))</f>
        <v/>
      </c>
      <c r="L105" s="35" t="str">
        <f aca="false">IF(A105="","",ROW())</f>
        <v/>
      </c>
    </row>
    <row r="106" customFormat="false" ht="18" hidden="false" customHeight="true" outlineLevel="0" collapsed="false">
      <c r="A106" s="50" t="inlineStr">
        <f aca="false">IF(ROWS($A$11:$A105)&gt;MAX(Inventory!$P:$P),"",INDEX(Inventory!A:A,MATCH(ROWS($A$11:$A105),Inventory!$P:$P,0)))</f>
        <is>
          <t/>
        </is>
      </c>
      <c r="B106" s="51" t="str">
        <f aca="false">IF($A106="","",IF(ISBLANK(INDEX(inventory,MATCH($A106,item,0),2)),"",INDEX(inventory,MATCH($A106,item,0),2)))</f>
        <v/>
      </c>
      <c r="C106" s="51" t="str">
        <f aca="false">IF($A106="","",IF(ISBLANK(INDEX(inventory,MATCH($A106,item,0),3)),"",INDEX(inventory,MATCH($A106,item,0),3)))</f>
        <v/>
      </c>
      <c r="D106" s="51" t="str">
        <f aca="false">IF($A106="","",IF(ISBLANK(INDEX(inventory,MATCH($A106,item,0),4)),"",INDEX(inventory,MATCH($A106,item,0),4)))</f>
        <v/>
      </c>
      <c r="E106" s="51" t="str">
        <f aca="false">IF($A106="","",IF(ISBLANK(INDEX(inventory,MATCH($A106,item,0),5)),"",INDEX(inventory,MATCH($A106,item,0),5)))</f>
        <v/>
      </c>
      <c r="F106" s="51" t="str">
        <f aca="false">IF($A106="","",IF(ISBLANK(INDEX(inventory,MATCH($A106,item,0),6)),"",INDEX(inventory,MATCH($A106,item,0),6)))</f>
        <v/>
      </c>
      <c r="G106" s="51" t="str">
        <f aca="false">IF($A106="","",IF(ISBLANK(INDEX(inventory,MATCH($A106,item,0),8)),"",INDEX(inventory,MATCH($A106,item,0),8)))</f>
        <v/>
      </c>
      <c r="H106" s="52" t="str">
        <f aca="false">IF($A106="","",INDEX(inventory,MATCH($A106,item,0),9))</f>
        <v/>
      </c>
      <c r="I106" s="51" t="str">
        <f aca="false">IF($A106="","",IF(ISBLANK(INDEX(inventory,MATCH($A106,item,0),10)),"",INDEX(inventory,MATCH($A106,item,0),10)))</f>
        <v/>
      </c>
      <c r="J106" s="51" t="str">
        <f aca="false">IF($A106="","",IF(ISBLANK(INDEX(inventory,MATCH($A106,item,0),11)),"",INDEX(inventory,MATCH($A106,item,0),11)))</f>
        <v/>
      </c>
      <c r="K106" s="52" t="str">
        <f aca="false">IF($A106="","",INDEX(inventory,MATCH($A106,item,0),12))</f>
        <v/>
      </c>
      <c r="L106" s="35" t="str">
        <f aca="false">IF(A106="","",ROW())</f>
        <v/>
      </c>
    </row>
    <row r="107" customFormat="false" ht="18" hidden="false" customHeight="true" outlineLevel="0" collapsed="false">
      <c r="A107" s="50" t="inlineStr">
        <f aca="false">IF(ROWS($A$11:$A106)&gt;MAX(Inventory!$P:$P),"",INDEX(Inventory!A:A,MATCH(ROWS($A$11:$A106),Inventory!$P:$P,0)))</f>
        <is>
          <t/>
        </is>
      </c>
      <c r="B107" s="51" t="str">
        <f aca="false">IF($A107="","",IF(ISBLANK(INDEX(inventory,MATCH($A107,item,0),2)),"",INDEX(inventory,MATCH($A107,item,0),2)))</f>
        <v/>
      </c>
      <c r="C107" s="51" t="str">
        <f aca="false">IF($A107="","",IF(ISBLANK(INDEX(inventory,MATCH($A107,item,0),3)),"",INDEX(inventory,MATCH($A107,item,0),3)))</f>
        <v/>
      </c>
      <c r="D107" s="51" t="str">
        <f aca="false">IF($A107="","",IF(ISBLANK(INDEX(inventory,MATCH($A107,item,0),4)),"",INDEX(inventory,MATCH($A107,item,0),4)))</f>
        <v/>
      </c>
      <c r="E107" s="51" t="str">
        <f aca="false">IF($A107="","",IF(ISBLANK(INDEX(inventory,MATCH($A107,item,0),5)),"",INDEX(inventory,MATCH($A107,item,0),5)))</f>
        <v/>
      </c>
      <c r="F107" s="51" t="str">
        <f aca="false">IF($A107="","",IF(ISBLANK(INDEX(inventory,MATCH($A107,item,0),6)),"",INDEX(inventory,MATCH($A107,item,0),6)))</f>
        <v/>
      </c>
      <c r="G107" s="51" t="str">
        <f aca="false">IF($A107="","",IF(ISBLANK(INDEX(inventory,MATCH($A107,item,0),8)),"",INDEX(inventory,MATCH($A107,item,0),8)))</f>
        <v/>
      </c>
      <c r="H107" s="52" t="str">
        <f aca="false">IF($A107="","",INDEX(inventory,MATCH($A107,item,0),9))</f>
        <v/>
      </c>
      <c r="I107" s="51" t="str">
        <f aca="false">IF($A107="","",IF(ISBLANK(INDEX(inventory,MATCH($A107,item,0),10)),"",INDEX(inventory,MATCH($A107,item,0),10)))</f>
        <v/>
      </c>
      <c r="J107" s="51" t="str">
        <f aca="false">IF($A107="","",IF(ISBLANK(INDEX(inventory,MATCH($A107,item,0),11)),"",INDEX(inventory,MATCH($A107,item,0),11)))</f>
        <v/>
      </c>
      <c r="K107" s="52" t="str">
        <f aca="false">IF($A107="","",INDEX(inventory,MATCH($A107,item,0),12))</f>
        <v/>
      </c>
      <c r="L107" s="35" t="str">
        <f aca="false">IF(A107="","",ROW())</f>
        <v/>
      </c>
    </row>
    <row r="108" customFormat="false" ht="18" hidden="false" customHeight="true" outlineLevel="0" collapsed="false">
      <c r="A108" s="50" t="inlineStr">
        <f aca="false">IF(ROWS($A$11:$A107)&gt;MAX(Inventory!$P:$P),"",INDEX(Inventory!A:A,MATCH(ROWS($A$11:$A107),Inventory!$P:$P,0)))</f>
        <is>
          <t/>
        </is>
      </c>
      <c r="B108" s="51" t="str">
        <f aca="false">IF($A108="","",IF(ISBLANK(INDEX(inventory,MATCH($A108,item,0),2)),"",INDEX(inventory,MATCH($A108,item,0),2)))</f>
        <v/>
      </c>
      <c r="C108" s="51" t="str">
        <f aca="false">IF($A108="","",IF(ISBLANK(INDEX(inventory,MATCH($A108,item,0),3)),"",INDEX(inventory,MATCH($A108,item,0),3)))</f>
        <v/>
      </c>
      <c r="D108" s="51" t="str">
        <f aca="false">IF($A108="","",IF(ISBLANK(INDEX(inventory,MATCH($A108,item,0),4)),"",INDEX(inventory,MATCH($A108,item,0),4)))</f>
        <v/>
      </c>
      <c r="E108" s="51" t="str">
        <f aca="false">IF($A108="","",IF(ISBLANK(INDEX(inventory,MATCH($A108,item,0),5)),"",INDEX(inventory,MATCH($A108,item,0),5)))</f>
        <v/>
      </c>
      <c r="F108" s="51" t="str">
        <f aca="false">IF($A108="","",IF(ISBLANK(INDEX(inventory,MATCH($A108,item,0),6)),"",INDEX(inventory,MATCH($A108,item,0),6)))</f>
        <v/>
      </c>
      <c r="G108" s="51" t="str">
        <f aca="false">IF($A108="","",IF(ISBLANK(INDEX(inventory,MATCH($A108,item,0),8)),"",INDEX(inventory,MATCH($A108,item,0),8)))</f>
        <v/>
      </c>
      <c r="H108" s="52" t="str">
        <f aca="false">IF($A108="","",INDEX(inventory,MATCH($A108,item,0),9))</f>
        <v/>
      </c>
      <c r="I108" s="51" t="str">
        <f aca="false">IF($A108="","",IF(ISBLANK(INDEX(inventory,MATCH($A108,item,0),10)),"",INDEX(inventory,MATCH($A108,item,0),10)))</f>
        <v/>
      </c>
      <c r="J108" s="51" t="str">
        <f aca="false">IF($A108="","",IF(ISBLANK(INDEX(inventory,MATCH($A108,item,0),11)),"",INDEX(inventory,MATCH($A108,item,0),11)))</f>
        <v/>
      </c>
      <c r="K108" s="52" t="str">
        <f aca="false">IF($A108="","",INDEX(inventory,MATCH($A108,item,0),12))</f>
        <v/>
      </c>
      <c r="L108" s="35" t="str">
        <f aca="false">IF(A108="","",ROW())</f>
        <v/>
      </c>
    </row>
    <row r="109" customFormat="false" ht="18" hidden="false" customHeight="true" outlineLevel="0" collapsed="false">
      <c r="A109" s="50" t="inlineStr">
        <f aca="false">IF(ROWS($A$11:$A108)&gt;MAX(Inventory!$P:$P),"",INDEX(Inventory!A:A,MATCH(ROWS($A$11:$A108),Inventory!$P:$P,0)))</f>
        <is>
          <t/>
        </is>
      </c>
      <c r="B109" s="51" t="str">
        <f aca="false">IF($A109="","",IF(ISBLANK(INDEX(inventory,MATCH($A109,item,0),2)),"",INDEX(inventory,MATCH($A109,item,0),2)))</f>
        <v/>
      </c>
      <c r="C109" s="51" t="str">
        <f aca="false">IF($A109="","",IF(ISBLANK(INDEX(inventory,MATCH($A109,item,0),3)),"",INDEX(inventory,MATCH($A109,item,0),3)))</f>
        <v/>
      </c>
      <c r="D109" s="51" t="str">
        <f aca="false">IF($A109="","",IF(ISBLANK(INDEX(inventory,MATCH($A109,item,0),4)),"",INDEX(inventory,MATCH($A109,item,0),4)))</f>
        <v/>
      </c>
      <c r="E109" s="51" t="str">
        <f aca="false">IF($A109="","",IF(ISBLANK(INDEX(inventory,MATCH($A109,item,0),5)),"",INDEX(inventory,MATCH($A109,item,0),5)))</f>
        <v/>
      </c>
      <c r="F109" s="51" t="str">
        <f aca="false">IF($A109="","",IF(ISBLANK(INDEX(inventory,MATCH($A109,item,0),6)),"",INDEX(inventory,MATCH($A109,item,0),6)))</f>
        <v/>
      </c>
      <c r="G109" s="51" t="str">
        <f aca="false">IF($A109="","",IF(ISBLANK(INDEX(inventory,MATCH($A109,item,0),8)),"",INDEX(inventory,MATCH($A109,item,0),8)))</f>
        <v/>
      </c>
      <c r="H109" s="52" t="str">
        <f aca="false">IF($A109="","",INDEX(inventory,MATCH($A109,item,0),9))</f>
        <v/>
      </c>
      <c r="I109" s="51" t="str">
        <f aca="false">IF($A109="","",IF(ISBLANK(INDEX(inventory,MATCH($A109,item,0),10)),"",INDEX(inventory,MATCH($A109,item,0),10)))</f>
        <v/>
      </c>
      <c r="J109" s="51" t="str">
        <f aca="false">IF($A109="","",IF(ISBLANK(INDEX(inventory,MATCH($A109,item,0),11)),"",INDEX(inventory,MATCH($A109,item,0),11)))</f>
        <v/>
      </c>
      <c r="K109" s="52" t="str">
        <f aca="false">IF($A109="","",INDEX(inventory,MATCH($A109,item,0),12))</f>
        <v/>
      </c>
      <c r="L109" s="35" t="str">
        <f aca="false">IF(A109="","",ROW())</f>
        <v/>
      </c>
    </row>
    <row r="110" customFormat="false" ht="18" hidden="false" customHeight="true" outlineLevel="0" collapsed="false">
      <c r="A110" s="50" t="inlineStr">
        <f aca="false">IF(ROWS($A$11:$A109)&gt;MAX(Inventory!$P:$P),"",INDEX(Inventory!A:A,MATCH(ROWS($A$11:$A109),Inventory!$P:$P,0)))</f>
        <is>
          <t/>
        </is>
      </c>
      <c r="B110" s="51" t="str">
        <f aca="false">IF($A110="","",IF(ISBLANK(INDEX(inventory,MATCH($A110,item,0),2)),"",INDEX(inventory,MATCH($A110,item,0),2)))</f>
        <v/>
      </c>
      <c r="C110" s="51" t="str">
        <f aca="false">IF($A110="","",IF(ISBLANK(INDEX(inventory,MATCH($A110,item,0),3)),"",INDEX(inventory,MATCH($A110,item,0),3)))</f>
        <v/>
      </c>
      <c r="D110" s="51" t="str">
        <f aca="false">IF($A110="","",IF(ISBLANK(INDEX(inventory,MATCH($A110,item,0),4)),"",INDEX(inventory,MATCH($A110,item,0),4)))</f>
        <v/>
      </c>
      <c r="E110" s="51" t="str">
        <f aca="false">IF($A110="","",IF(ISBLANK(INDEX(inventory,MATCH($A110,item,0),5)),"",INDEX(inventory,MATCH($A110,item,0),5)))</f>
        <v/>
      </c>
      <c r="F110" s="51" t="str">
        <f aca="false">IF($A110="","",IF(ISBLANK(INDEX(inventory,MATCH($A110,item,0),6)),"",INDEX(inventory,MATCH($A110,item,0),6)))</f>
        <v/>
      </c>
      <c r="G110" s="51" t="str">
        <f aca="false">IF($A110="","",IF(ISBLANK(INDEX(inventory,MATCH($A110,item,0),8)),"",INDEX(inventory,MATCH($A110,item,0),8)))</f>
        <v/>
      </c>
      <c r="H110" s="52" t="str">
        <f aca="false">IF($A110="","",INDEX(inventory,MATCH($A110,item,0),9))</f>
        <v/>
      </c>
      <c r="I110" s="51" t="str">
        <f aca="false">IF($A110="","",IF(ISBLANK(INDEX(inventory,MATCH($A110,item,0),10)),"",INDEX(inventory,MATCH($A110,item,0),10)))</f>
        <v/>
      </c>
      <c r="J110" s="51" t="str">
        <f aca="false">IF($A110="","",IF(ISBLANK(INDEX(inventory,MATCH($A110,item,0),11)),"",INDEX(inventory,MATCH($A110,item,0),11)))</f>
        <v/>
      </c>
      <c r="K110" s="52" t="str">
        <f aca="false">IF($A110="","",INDEX(inventory,MATCH($A110,item,0),12))</f>
        <v/>
      </c>
      <c r="L110" s="35" t="str">
        <f aca="false">IF(A110="","",ROW())</f>
        <v/>
      </c>
    </row>
    <row r="111" customFormat="false" ht="18" hidden="false" customHeight="true" outlineLevel="0" collapsed="false">
      <c r="A111" s="50" t="inlineStr">
        <f aca="false">IF(ROWS($A$11:$A110)&gt;MAX(Inventory!$P:$P),"",INDEX(Inventory!A:A,MATCH(ROWS($A$11:$A110),Inventory!$P:$P,0)))</f>
        <is>
          <t/>
        </is>
      </c>
      <c r="B111" s="51" t="str">
        <f aca="false">IF($A111="","",IF(ISBLANK(INDEX(inventory,MATCH($A111,item,0),2)),"",INDEX(inventory,MATCH($A111,item,0),2)))</f>
        <v/>
      </c>
      <c r="C111" s="51" t="str">
        <f aca="false">IF($A111="","",IF(ISBLANK(INDEX(inventory,MATCH($A111,item,0),3)),"",INDEX(inventory,MATCH($A111,item,0),3)))</f>
        <v/>
      </c>
      <c r="D111" s="51" t="str">
        <f aca="false">IF($A111="","",IF(ISBLANK(INDEX(inventory,MATCH($A111,item,0),4)),"",INDEX(inventory,MATCH($A111,item,0),4)))</f>
        <v/>
      </c>
      <c r="E111" s="51" t="str">
        <f aca="false">IF($A111="","",IF(ISBLANK(INDEX(inventory,MATCH($A111,item,0),5)),"",INDEX(inventory,MATCH($A111,item,0),5)))</f>
        <v/>
      </c>
      <c r="F111" s="51" t="str">
        <f aca="false">IF($A111="","",IF(ISBLANK(INDEX(inventory,MATCH($A111,item,0),6)),"",INDEX(inventory,MATCH($A111,item,0),6)))</f>
        <v/>
      </c>
      <c r="G111" s="51" t="str">
        <f aca="false">IF($A111="","",IF(ISBLANK(INDEX(inventory,MATCH($A111,item,0),8)),"",INDEX(inventory,MATCH($A111,item,0),8)))</f>
        <v/>
      </c>
      <c r="H111" s="52" t="str">
        <f aca="false">IF($A111="","",INDEX(inventory,MATCH($A111,item,0),9))</f>
        <v/>
      </c>
      <c r="I111" s="51" t="str">
        <f aca="false">IF($A111="","",IF(ISBLANK(INDEX(inventory,MATCH($A111,item,0),10)),"",INDEX(inventory,MATCH($A111,item,0),10)))</f>
        <v/>
      </c>
      <c r="J111" s="51" t="str">
        <f aca="false">IF($A111="","",IF(ISBLANK(INDEX(inventory,MATCH($A111,item,0),11)),"",INDEX(inventory,MATCH($A111,item,0),11)))</f>
        <v/>
      </c>
      <c r="K111" s="52" t="str">
        <f aca="false">IF($A111="","",INDEX(inventory,MATCH($A111,item,0),12))</f>
        <v/>
      </c>
      <c r="L111" s="35" t="str">
        <f aca="false">IF(A111="","",ROW())</f>
        <v/>
      </c>
    </row>
    <row r="112" customFormat="false" ht="18" hidden="false" customHeight="true" outlineLevel="0" collapsed="false">
      <c r="A112" s="50" t="inlineStr">
        <f aca="false">IF(ROWS($A$11:$A111)&gt;MAX(Inventory!$P:$P),"",INDEX(Inventory!A:A,MATCH(ROWS($A$11:$A111),Inventory!$P:$P,0)))</f>
        <is>
          <t/>
        </is>
      </c>
      <c r="B112" s="51" t="str">
        <f aca="false">IF($A112="","",IF(ISBLANK(INDEX(inventory,MATCH($A112,item,0),2)),"",INDEX(inventory,MATCH($A112,item,0),2)))</f>
        <v/>
      </c>
      <c r="C112" s="51" t="str">
        <f aca="false">IF($A112="","",IF(ISBLANK(INDEX(inventory,MATCH($A112,item,0),3)),"",INDEX(inventory,MATCH($A112,item,0),3)))</f>
        <v/>
      </c>
      <c r="D112" s="51" t="str">
        <f aca="false">IF($A112="","",IF(ISBLANK(INDEX(inventory,MATCH($A112,item,0),4)),"",INDEX(inventory,MATCH($A112,item,0),4)))</f>
        <v/>
      </c>
      <c r="E112" s="51" t="str">
        <f aca="false">IF($A112="","",IF(ISBLANK(INDEX(inventory,MATCH($A112,item,0),5)),"",INDEX(inventory,MATCH($A112,item,0),5)))</f>
        <v/>
      </c>
      <c r="F112" s="51" t="str">
        <f aca="false">IF($A112="","",IF(ISBLANK(INDEX(inventory,MATCH($A112,item,0),6)),"",INDEX(inventory,MATCH($A112,item,0),6)))</f>
        <v/>
      </c>
      <c r="G112" s="51" t="str">
        <f aca="false">IF($A112="","",IF(ISBLANK(INDEX(inventory,MATCH($A112,item,0),8)),"",INDEX(inventory,MATCH($A112,item,0),8)))</f>
        <v/>
      </c>
      <c r="H112" s="52" t="str">
        <f aca="false">IF($A112="","",INDEX(inventory,MATCH($A112,item,0),9))</f>
        <v/>
      </c>
      <c r="I112" s="51" t="str">
        <f aca="false">IF($A112="","",IF(ISBLANK(INDEX(inventory,MATCH($A112,item,0),10)),"",INDEX(inventory,MATCH($A112,item,0),10)))</f>
        <v/>
      </c>
      <c r="J112" s="51" t="str">
        <f aca="false">IF($A112="","",IF(ISBLANK(INDEX(inventory,MATCH($A112,item,0),11)),"",INDEX(inventory,MATCH($A112,item,0),11)))</f>
        <v/>
      </c>
      <c r="K112" s="52" t="str">
        <f aca="false">IF($A112="","",INDEX(inventory,MATCH($A112,item,0),12))</f>
        <v/>
      </c>
      <c r="L112" s="35" t="str">
        <f aca="false">IF(A112="","",ROW())</f>
        <v/>
      </c>
    </row>
    <row r="113" customFormat="false" ht="18" hidden="false" customHeight="true" outlineLevel="0" collapsed="false">
      <c r="A113" s="50" t="inlineStr">
        <f aca="false">IF(ROWS($A$11:$A112)&gt;MAX(Inventory!$P:$P),"",INDEX(Inventory!A:A,MATCH(ROWS($A$11:$A112),Inventory!$P:$P,0)))</f>
        <is>
          <t/>
        </is>
      </c>
      <c r="B113" s="51" t="str">
        <f aca="false">IF($A113="","",IF(ISBLANK(INDEX(inventory,MATCH($A113,item,0),2)),"",INDEX(inventory,MATCH($A113,item,0),2)))</f>
        <v/>
      </c>
      <c r="C113" s="51" t="str">
        <f aca="false">IF($A113="","",IF(ISBLANK(INDEX(inventory,MATCH($A113,item,0),3)),"",INDEX(inventory,MATCH($A113,item,0),3)))</f>
        <v/>
      </c>
      <c r="D113" s="51" t="str">
        <f aca="false">IF($A113="","",IF(ISBLANK(INDEX(inventory,MATCH($A113,item,0),4)),"",INDEX(inventory,MATCH($A113,item,0),4)))</f>
        <v/>
      </c>
      <c r="E113" s="51" t="str">
        <f aca="false">IF($A113="","",IF(ISBLANK(INDEX(inventory,MATCH($A113,item,0),5)),"",INDEX(inventory,MATCH($A113,item,0),5)))</f>
        <v/>
      </c>
      <c r="F113" s="51" t="str">
        <f aca="false">IF($A113="","",IF(ISBLANK(INDEX(inventory,MATCH($A113,item,0),6)),"",INDEX(inventory,MATCH($A113,item,0),6)))</f>
        <v/>
      </c>
      <c r="G113" s="51" t="str">
        <f aca="false">IF($A113="","",IF(ISBLANK(INDEX(inventory,MATCH($A113,item,0),8)),"",INDEX(inventory,MATCH($A113,item,0),8)))</f>
        <v/>
      </c>
      <c r="H113" s="52" t="str">
        <f aca="false">IF($A113="","",INDEX(inventory,MATCH($A113,item,0),9))</f>
        <v/>
      </c>
      <c r="I113" s="51" t="str">
        <f aca="false">IF($A113="","",IF(ISBLANK(INDEX(inventory,MATCH($A113,item,0),10)),"",INDEX(inventory,MATCH($A113,item,0),10)))</f>
        <v/>
      </c>
      <c r="J113" s="51" t="str">
        <f aca="false">IF($A113="","",IF(ISBLANK(INDEX(inventory,MATCH($A113,item,0),11)),"",INDEX(inventory,MATCH($A113,item,0),11)))</f>
        <v/>
      </c>
      <c r="K113" s="52" t="str">
        <f aca="false">IF($A113="","",INDEX(inventory,MATCH($A113,item,0),12))</f>
        <v/>
      </c>
      <c r="L113" s="35" t="str">
        <f aca="false">IF(A113="","",ROW())</f>
        <v/>
      </c>
    </row>
    <row r="114" customFormat="false" ht="18" hidden="false" customHeight="true" outlineLevel="0" collapsed="false">
      <c r="A114" s="50" t="inlineStr">
        <f aca="false">IF(ROWS($A$11:$A113)&gt;MAX(Inventory!$P:$P),"",INDEX(Inventory!A:A,MATCH(ROWS($A$11:$A113),Inventory!$P:$P,0)))</f>
        <is>
          <t/>
        </is>
      </c>
      <c r="B114" s="51" t="str">
        <f aca="false">IF($A114="","",IF(ISBLANK(INDEX(inventory,MATCH($A114,item,0),2)),"",INDEX(inventory,MATCH($A114,item,0),2)))</f>
        <v/>
      </c>
      <c r="C114" s="51" t="str">
        <f aca="false">IF($A114="","",IF(ISBLANK(INDEX(inventory,MATCH($A114,item,0),3)),"",INDEX(inventory,MATCH($A114,item,0),3)))</f>
        <v/>
      </c>
      <c r="D114" s="51" t="str">
        <f aca="false">IF($A114="","",IF(ISBLANK(INDEX(inventory,MATCH($A114,item,0),4)),"",INDEX(inventory,MATCH($A114,item,0),4)))</f>
        <v/>
      </c>
      <c r="E114" s="51" t="str">
        <f aca="false">IF($A114="","",IF(ISBLANK(INDEX(inventory,MATCH($A114,item,0),5)),"",INDEX(inventory,MATCH($A114,item,0),5)))</f>
        <v/>
      </c>
      <c r="F114" s="51" t="str">
        <f aca="false">IF($A114="","",IF(ISBLANK(INDEX(inventory,MATCH($A114,item,0),6)),"",INDEX(inventory,MATCH($A114,item,0),6)))</f>
        <v/>
      </c>
      <c r="G114" s="51" t="str">
        <f aca="false">IF($A114="","",IF(ISBLANK(INDEX(inventory,MATCH($A114,item,0),8)),"",INDEX(inventory,MATCH($A114,item,0),8)))</f>
        <v/>
      </c>
      <c r="H114" s="52" t="str">
        <f aca="false">IF($A114="","",INDEX(inventory,MATCH($A114,item,0),9))</f>
        <v/>
      </c>
      <c r="I114" s="51" t="str">
        <f aca="false">IF($A114="","",IF(ISBLANK(INDEX(inventory,MATCH($A114,item,0),10)),"",INDEX(inventory,MATCH($A114,item,0),10)))</f>
        <v/>
      </c>
      <c r="J114" s="51" t="str">
        <f aca="false">IF($A114="","",IF(ISBLANK(INDEX(inventory,MATCH($A114,item,0),11)),"",INDEX(inventory,MATCH($A114,item,0),11)))</f>
        <v/>
      </c>
      <c r="K114" s="52" t="str">
        <f aca="false">IF($A114="","",INDEX(inventory,MATCH($A114,item,0),12))</f>
        <v/>
      </c>
      <c r="L114" s="35" t="str">
        <f aca="false">IF(A114="","",ROW())</f>
        <v/>
      </c>
    </row>
    <row r="115" customFormat="false" ht="18" hidden="false" customHeight="true" outlineLevel="0" collapsed="false">
      <c r="A115" s="50" t="inlineStr">
        <f aca="false">IF(ROWS($A$11:$A114)&gt;MAX(Inventory!$P:$P),"",INDEX(Inventory!A:A,MATCH(ROWS($A$11:$A114),Inventory!$P:$P,0)))</f>
        <is>
          <t/>
        </is>
      </c>
      <c r="B115" s="51" t="str">
        <f aca="false">IF($A115="","",IF(ISBLANK(INDEX(inventory,MATCH($A115,item,0),2)),"",INDEX(inventory,MATCH($A115,item,0),2)))</f>
        <v/>
      </c>
      <c r="C115" s="51" t="str">
        <f aca="false">IF($A115="","",IF(ISBLANK(INDEX(inventory,MATCH($A115,item,0),3)),"",INDEX(inventory,MATCH($A115,item,0),3)))</f>
        <v/>
      </c>
      <c r="D115" s="51" t="str">
        <f aca="false">IF($A115="","",IF(ISBLANK(INDEX(inventory,MATCH($A115,item,0),4)),"",INDEX(inventory,MATCH($A115,item,0),4)))</f>
        <v/>
      </c>
      <c r="E115" s="51" t="str">
        <f aca="false">IF($A115="","",IF(ISBLANK(INDEX(inventory,MATCH($A115,item,0),5)),"",INDEX(inventory,MATCH($A115,item,0),5)))</f>
        <v/>
      </c>
      <c r="F115" s="51" t="str">
        <f aca="false">IF($A115="","",IF(ISBLANK(INDEX(inventory,MATCH($A115,item,0),6)),"",INDEX(inventory,MATCH($A115,item,0),6)))</f>
        <v/>
      </c>
      <c r="G115" s="51" t="str">
        <f aca="false">IF($A115="","",IF(ISBLANK(INDEX(inventory,MATCH($A115,item,0),8)),"",INDEX(inventory,MATCH($A115,item,0),8)))</f>
        <v/>
      </c>
      <c r="H115" s="52" t="str">
        <f aca="false">IF($A115="","",INDEX(inventory,MATCH($A115,item,0),9))</f>
        <v/>
      </c>
      <c r="I115" s="51" t="str">
        <f aca="false">IF($A115="","",IF(ISBLANK(INDEX(inventory,MATCH($A115,item,0),10)),"",INDEX(inventory,MATCH($A115,item,0),10)))</f>
        <v/>
      </c>
      <c r="J115" s="51" t="str">
        <f aca="false">IF($A115="","",IF(ISBLANK(INDEX(inventory,MATCH($A115,item,0),11)),"",INDEX(inventory,MATCH($A115,item,0),11)))</f>
        <v/>
      </c>
      <c r="K115" s="52" t="str">
        <f aca="false">IF($A115="","",INDEX(inventory,MATCH($A115,item,0),12))</f>
        <v/>
      </c>
      <c r="L115" s="35" t="str">
        <f aca="false">IF(A115="","",ROW())</f>
        <v/>
      </c>
    </row>
    <row r="116" customFormat="false" ht="18" hidden="false" customHeight="true" outlineLevel="0" collapsed="false">
      <c r="A116" s="50" t="inlineStr">
        <f aca="false">IF(ROWS($A$11:$A115)&gt;MAX(Inventory!$P:$P),"",INDEX(Inventory!A:A,MATCH(ROWS($A$11:$A115),Inventory!$P:$P,0)))</f>
        <is>
          <t/>
        </is>
      </c>
      <c r="B116" s="51" t="str">
        <f aca="false">IF($A116="","",IF(ISBLANK(INDEX(inventory,MATCH($A116,item,0),2)),"",INDEX(inventory,MATCH($A116,item,0),2)))</f>
        <v/>
      </c>
      <c r="C116" s="51" t="str">
        <f aca="false">IF($A116="","",IF(ISBLANK(INDEX(inventory,MATCH($A116,item,0),3)),"",INDEX(inventory,MATCH($A116,item,0),3)))</f>
        <v/>
      </c>
      <c r="D116" s="51" t="str">
        <f aca="false">IF($A116="","",IF(ISBLANK(INDEX(inventory,MATCH($A116,item,0),4)),"",INDEX(inventory,MATCH($A116,item,0),4)))</f>
        <v/>
      </c>
      <c r="E116" s="51" t="str">
        <f aca="false">IF($A116="","",IF(ISBLANK(INDEX(inventory,MATCH($A116,item,0),5)),"",INDEX(inventory,MATCH($A116,item,0),5)))</f>
        <v/>
      </c>
      <c r="F116" s="51" t="str">
        <f aca="false">IF($A116="","",IF(ISBLANK(INDEX(inventory,MATCH($A116,item,0),6)),"",INDEX(inventory,MATCH($A116,item,0),6)))</f>
        <v/>
      </c>
      <c r="G116" s="51" t="str">
        <f aca="false">IF($A116="","",IF(ISBLANK(INDEX(inventory,MATCH($A116,item,0),8)),"",INDEX(inventory,MATCH($A116,item,0),8)))</f>
        <v/>
      </c>
      <c r="H116" s="52" t="str">
        <f aca="false">IF($A116="","",INDEX(inventory,MATCH($A116,item,0),9))</f>
        <v/>
      </c>
      <c r="I116" s="51" t="str">
        <f aca="false">IF($A116="","",IF(ISBLANK(INDEX(inventory,MATCH($A116,item,0),10)),"",INDEX(inventory,MATCH($A116,item,0),10)))</f>
        <v/>
      </c>
      <c r="J116" s="51" t="str">
        <f aca="false">IF($A116="","",IF(ISBLANK(INDEX(inventory,MATCH($A116,item,0),11)),"",INDEX(inventory,MATCH($A116,item,0),11)))</f>
        <v/>
      </c>
      <c r="K116" s="52" t="str">
        <f aca="false">IF($A116="","",INDEX(inventory,MATCH($A116,item,0),12))</f>
        <v/>
      </c>
      <c r="L116" s="35" t="str">
        <f aca="false">IF(A116="","",ROW())</f>
        <v/>
      </c>
    </row>
    <row r="117" customFormat="false" ht="18" hidden="false" customHeight="true" outlineLevel="0" collapsed="false">
      <c r="A117" s="50" t="inlineStr">
        <f aca="false">IF(ROWS($A$11:$A116)&gt;MAX(Inventory!$P:$P),"",INDEX(Inventory!A:A,MATCH(ROWS($A$11:$A116),Inventory!$P:$P,0)))</f>
        <is>
          <t/>
        </is>
      </c>
      <c r="B117" s="51" t="str">
        <f aca="false">IF($A117="","",IF(ISBLANK(INDEX(inventory,MATCH($A117,item,0),2)),"",INDEX(inventory,MATCH($A117,item,0),2)))</f>
        <v/>
      </c>
      <c r="C117" s="51" t="str">
        <f aca="false">IF($A117="","",IF(ISBLANK(INDEX(inventory,MATCH($A117,item,0),3)),"",INDEX(inventory,MATCH($A117,item,0),3)))</f>
        <v/>
      </c>
      <c r="D117" s="51" t="str">
        <f aca="false">IF($A117="","",IF(ISBLANK(INDEX(inventory,MATCH($A117,item,0),4)),"",INDEX(inventory,MATCH($A117,item,0),4)))</f>
        <v/>
      </c>
      <c r="E117" s="51" t="str">
        <f aca="false">IF($A117="","",IF(ISBLANK(INDEX(inventory,MATCH($A117,item,0),5)),"",INDEX(inventory,MATCH($A117,item,0),5)))</f>
        <v/>
      </c>
      <c r="F117" s="51" t="str">
        <f aca="false">IF($A117="","",IF(ISBLANK(INDEX(inventory,MATCH($A117,item,0),6)),"",INDEX(inventory,MATCH($A117,item,0),6)))</f>
        <v/>
      </c>
      <c r="G117" s="51" t="str">
        <f aca="false">IF($A117="","",IF(ISBLANK(INDEX(inventory,MATCH($A117,item,0),8)),"",INDEX(inventory,MATCH($A117,item,0),8)))</f>
        <v/>
      </c>
      <c r="H117" s="52" t="str">
        <f aca="false">IF($A117="","",INDEX(inventory,MATCH($A117,item,0),9))</f>
        <v/>
      </c>
      <c r="I117" s="51" t="str">
        <f aca="false">IF($A117="","",IF(ISBLANK(INDEX(inventory,MATCH($A117,item,0),10)),"",INDEX(inventory,MATCH($A117,item,0),10)))</f>
        <v/>
      </c>
      <c r="J117" s="51" t="str">
        <f aca="false">IF($A117="","",IF(ISBLANK(INDEX(inventory,MATCH($A117,item,0),11)),"",INDEX(inventory,MATCH($A117,item,0),11)))</f>
        <v/>
      </c>
      <c r="K117" s="52" t="str">
        <f aca="false">IF($A117="","",INDEX(inventory,MATCH($A117,item,0),12))</f>
        <v/>
      </c>
      <c r="L117" s="35" t="str">
        <f aca="false">IF(A117="","",ROW())</f>
        <v/>
      </c>
    </row>
    <row r="118" customFormat="false" ht="18" hidden="false" customHeight="true" outlineLevel="0" collapsed="false">
      <c r="A118" s="50" t="inlineStr">
        <f aca="false">IF(ROWS($A$11:$A117)&gt;MAX(Inventory!$P:$P),"",INDEX(Inventory!A:A,MATCH(ROWS($A$11:$A117),Inventory!$P:$P,0)))</f>
        <is>
          <t/>
        </is>
      </c>
      <c r="B118" s="51" t="str">
        <f aca="false">IF($A118="","",IF(ISBLANK(INDEX(inventory,MATCH($A118,item,0),2)),"",INDEX(inventory,MATCH($A118,item,0),2)))</f>
        <v/>
      </c>
      <c r="C118" s="51" t="str">
        <f aca="false">IF($A118="","",IF(ISBLANK(INDEX(inventory,MATCH($A118,item,0),3)),"",INDEX(inventory,MATCH($A118,item,0),3)))</f>
        <v/>
      </c>
      <c r="D118" s="51" t="str">
        <f aca="false">IF($A118="","",IF(ISBLANK(INDEX(inventory,MATCH($A118,item,0),4)),"",INDEX(inventory,MATCH($A118,item,0),4)))</f>
        <v/>
      </c>
      <c r="E118" s="51" t="str">
        <f aca="false">IF($A118="","",IF(ISBLANK(INDEX(inventory,MATCH($A118,item,0),5)),"",INDEX(inventory,MATCH($A118,item,0),5)))</f>
        <v/>
      </c>
      <c r="F118" s="51" t="str">
        <f aca="false">IF($A118="","",IF(ISBLANK(INDEX(inventory,MATCH($A118,item,0),6)),"",INDEX(inventory,MATCH($A118,item,0),6)))</f>
        <v/>
      </c>
      <c r="G118" s="51" t="str">
        <f aca="false">IF($A118="","",IF(ISBLANK(INDEX(inventory,MATCH($A118,item,0),8)),"",INDEX(inventory,MATCH($A118,item,0),8)))</f>
        <v/>
      </c>
      <c r="H118" s="52" t="str">
        <f aca="false">IF($A118="","",INDEX(inventory,MATCH($A118,item,0),9))</f>
        <v/>
      </c>
      <c r="I118" s="51" t="str">
        <f aca="false">IF($A118="","",IF(ISBLANK(INDEX(inventory,MATCH($A118,item,0),10)),"",INDEX(inventory,MATCH($A118,item,0),10)))</f>
        <v/>
      </c>
      <c r="J118" s="51" t="str">
        <f aca="false">IF($A118="","",IF(ISBLANK(INDEX(inventory,MATCH($A118,item,0),11)),"",INDEX(inventory,MATCH($A118,item,0),11)))</f>
        <v/>
      </c>
      <c r="K118" s="52" t="str">
        <f aca="false">IF($A118="","",INDEX(inventory,MATCH($A118,item,0),12))</f>
        <v/>
      </c>
      <c r="L118" s="35" t="str">
        <f aca="false">IF(A118="","",ROW())</f>
        <v/>
      </c>
    </row>
    <row r="119" customFormat="false" ht="18" hidden="false" customHeight="true" outlineLevel="0" collapsed="false">
      <c r="A119" s="50" t="inlineStr">
        <f aca="false">IF(ROWS($A$11:$A118)&gt;MAX(Inventory!$P:$P),"",INDEX(Inventory!A:A,MATCH(ROWS($A$11:$A118),Inventory!$P:$P,0)))</f>
        <is>
          <t/>
        </is>
      </c>
      <c r="B119" s="51" t="str">
        <f aca="false">IF($A119="","",IF(ISBLANK(INDEX(inventory,MATCH($A119,item,0),2)),"",INDEX(inventory,MATCH($A119,item,0),2)))</f>
        <v/>
      </c>
      <c r="C119" s="51" t="str">
        <f aca="false">IF($A119="","",IF(ISBLANK(INDEX(inventory,MATCH($A119,item,0),3)),"",INDEX(inventory,MATCH($A119,item,0),3)))</f>
        <v/>
      </c>
      <c r="D119" s="51" t="str">
        <f aca="false">IF($A119="","",IF(ISBLANK(INDEX(inventory,MATCH($A119,item,0),4)),"",INDEX(inventory,MATCH($A119,item,0),4)))</f>
        <v/>
      </c>
      <c r="E119" s="51" t="str">
        <f aca="false">IF($A119="","",IF(ISBLANK(INDEX(inventory,MATCH($A119,item,0),5)),"",INDEX(inventory,MATCH($A119,item,0),5)))</f>
        <v/>
      </c>
      <c r="F119" s="51" t="str">
        <f aca="false">IF($A119="","",IF(ISBLANK(INDEX(inventory,MATCH($A119,item,0),6)),"",INDEX(inventory,MATCH($A119,item,0),6)))</f>
        <v/>
      </c>
      <c r="G119" s="51" t="str">
        <f aca="false">IF($A119="","",IF(ISBLANK(INDEX(inventory,MATCH($A119,item,0),8)),"",INDEX(inventory,MATCH($A119,item,0),8)))</f>
        <v/>
      </c>
      <c r="H119" s="52" t="str">
        <f aca="false">IF($A119="","",INDEX(inventory,MATCH($A119,item,0),9))</f>
        <v/>
      </c>
      <c r="I119" s="51" t="str">
        <f aca="false">IF($A119="","",IF(ISBLANK(INDEX(inventory,MATCH($A119,item,0),10)),"",INDEX(inventory,MATCH($A119,item,0),10)))</f>
        <v/>
      </c>
      <c r="J119" s="51" t="str">
        <f aca="false">IF($A119="","",IF(ISBLANK(INDEX(inventory,MATCH($A119,item,0),11)),"",INDEX(inventory,MATCH($A119,item,0),11)))</f>
        <v/>
      </c>
      <c r="K119" s="52" t="str">
        <f aca="false">IF($A119="","",INDEX(inventory,MATCH($A119,item,0),12))</f>
        <v/>
      </c>
      <c r="L119" s="35" t="str">
        <f aca="false">IF(A119="","",ROW())</f>
        <v/>
      </c>
    </row>
    <row r="120" customFormat="false" ht="18" hidden="false" customHeight="true" outlineLevel="0" collapsed="false">
      <c r="A120" s="50" t="inlineStr">
        <f aca="false">IF(ROWS($A$11:$A119)&gt;MAX(Inventory!$P:$P),"",INDEX(Inventory!A:A,MATCH(ROWS($A$11:$A119),Inventory!$P:$P,0)))</f>
        <is>
          <t/>
        </is>
      </c>
      <c r="B120" s="51" t="str">
        <f aca="false">IF($A120="","",IF(ISBLANK(INDEX(inventory,MATCH($A120,item,0),2)),"",INDEX(inventory,MATCH($A120,item,0),2)))</f>
        <v/>
      </c>
      <c r="C120" s="51" t="str">
        <f aca="false">IF($A120="","",IF(ISBLANK(INDEX(inventory,MATCH($A120,item,0),3)),"",INDEX(inventory,MATCH($A120,item,0),3)))</f>
        <v/>
      </c>
      <c r="D120" s="51" t="str">
        <f aca="false">IF($A120="","",IF(ISBLANK(INDEX(inventory,MATCH($A120,item,0),4)),"",INDEX(inventory,MATCH($A120,item,0),4)))</f>
        <v/>
      </c>
      <c r="E120" s="51" t="str">
        <f aca="false">IF($A120="","",IF(ISBLANK(INDEX(inventory,MATCH($A120,item,0),5)),"",INDEX(inventory,MATCH($A120,item,0),5)))</f>
        <v/>
      </c>
      <c r="F120" s="51" t="str">
        <f aca="false">IF($A120="","",IF(ISBLANK(INDEX(inventory,MATCH($A120,item,0),6)),"",INDEX(inventory,MATCH($A120,item,0),6)))</f>
        <v/>
      </c>
      <c r="G120" s="51" t="str">
        <f aca="false">IF($A120="","",IF(ISBLANK(INDEX(inventory,MATCH($A120,item,0),8)),"",INDEX(inventory,MATCH($A120,item,0),8)))</f>
        <v/>
      </c>
      <c r="H120" s="52" t="str">
        <f aca="false">IF($A120="","",INDEX(inventory,MATCH($A120,item,0),9))</f>
        <v/>
      </c>
      <c r="I120" s="51" t="str">
        <f aca="false">IF($A120="","",IF(ISBLANK(INDEX(inventory,MATCH($A120,item,0),10)),"",INDEX(inventory,MATCH($A120,item,0),10)))</f>
        <v/>
      </c>
      <c r="J120" s="51" t="str">
        <f aca="false">IF($A120="","",IF(ISBLANK(INDEX(inventory,MATCH($A120,item,0),11)),"",INDEX(inventory,MATCH($A120,item,0),11)))</f>
        <v/>
      </c>
      <c r="K120" s="52" t="str">
        <f aca="false">IF($A120="","",INDEX(inventory,MATCH($A120,item,0),12))</f>
        <v/>
      </c>
      <c r="L120" s="35" t="str">
        <f aca="false">IF(A120="","",ROW())</f>
        <v/>
      </c>
    </row>
    <row r="121" customFormat="false" ht="18" hidden="false" customHeight="true" outlineLevel="0" collapsed="false">
      <c r="A121" s="50" t="inlineStr">
        <f aca="false">IF(ROWS($A$11:$A120)&gt;MAX(Inventory!$P:$P),"",INDEX(Inventory!A:A,MATCH(ROWS($A$11:$A120),Inventory!$P:$P,0)))</f>
        <is>
          <t/>
        </is>
      </c>
      <c r="B121" s="51" t="str">
        <f aca="false">IF($A121="","",IF(ISBLANK(INDEX(inventory,MATCH($A121,item,0),2)),"",INDEX(inventory,MATCH($A121,item,0),2)))</f>
        <v/>
      </c>
      <c r="C121" s="51" t="str">
        <f aca="false">IF($A121="","",IF(ISBLANK(INDEX(inventory,MATCH($A121,item,0),3)),"",INDEX(inventory,MATCH($A121,item,0),3)))</f>
        <v/>
      </c>
      <c r="D121" s="51" t="str">
        <f aca="false">IF($A121="","",IF(ISBLANK(INDEX(inventory,MATCH($A121,item,0),4)),"",INDEX(inventory,MATCH($A121,item,0),4)))</f>
        <v/>
      </c>
      <c r="E121" s="51" t="str">
        <f aca="false">IF($A121="","",IF(ISBLANK(INDEX(inventory,MATCH($A121,item,0),5)),"",INDEX(inventory,MATCH($A121,item,0),5)))</f>
        <v/>
      </c>
      <c r="F121" s="51" t="str">
        <f aca="false">IF($A121="","",IF(ISBLANK(INDEX(inventory,MATCH($A121,item,0),6)),"",INDEX(inventory,MATCH($A121,item,0),6)))</f>
        <v/>
      </c>
      <c r="G121" s="51" t="str">
        <f aca="false">IF($A121="","",IF(ISBLANK(INDEX(inventory,MATCH($A121,item,0),8)),"",INDEX(inventory,MATCH($A121,item,0),8)))</f>
        <v/>
      </c>
      <c r="H121" s="52" t="str">
        <f aca="false">IF($A121="","",INDEX(inventory,MATCH($A121,item,0),9))</f>
        <v/>
      </c>
      <c r="I121" s="51" t="str">
        <f aca="false">IF($A121="","",IF(ISBLANK(INDEX(inventory,MATCH($A121,item,0),10)),"",INDEX(inventory,MATCH($A121,item,0),10)))</f>
        <v/>
      </c>
      <c r="J121" s="51" t="str">
        <f aca="false">IF($A121="","",IF(ISBLANK(INDEX(inventory,MATCH($A121,item,0),11)),"",INDEX(inventory,MATCH($A121,item,0),11)))</f>
        <v/>
      </c>
      <c r="K121" s="52" t="str">
        <f aca="false">IF($A121="","",INDEX(inventory,MATCH($A121,item,0),12))</f>
        <v/>
      </c>
      <c r="L121" s="35" t="str">
        <f aca="false">IF(A121="","",ROW())</f>
        <v/>
      </c>
    </row>
    <row r="122" customFormat="false" ht="18" hidden="false" customHeight="true" outlineLevel="0" collapsed="false">
      <c r="A122" s="50" t="inlineStr">
        <f aca="false">IF(ROWS($A$11:$A121)&gt;MAX(Inventory!$P:$P),"",INDEX(Inventory!A:A,MATCH(ROWS($A$11:$A121),Inventory!$P:$P,0)))</f>
        <is>
          <t/>
        </is>
      </c>
      <c r="B122" s="51" t="str">
        <f aca="false">IF($A122="","",IF(ISBLANK(INDEX(inventory,MATCH($A122,item,0),2)),"",INDEX(inventory,MATCH($A122,item,0),2)))</f>
        <v/>
      </c>
      <c r="C122" s="51" t="str">
        <f aca="false">IF($A122="","",IF(ISBLANK(INDEX(inventory,MATCH($A122,item,0),3)),"",INDEX(inventory,MATCH($A122,item,0),3)))</f>
        <v/>
      </c>
      <c r="D122" s="51" t="str">
        <f aca="false">IF($A122="","",IF(ISBLANK(INDEX(inventory,MATCH($A122,item,0),4)),"",INDEX(inventory,MATCH($A122,item,0),4)))</f>
        <v/>
      </c>
      <c r="E122" s="51" t="str">
        <f aca="false">IF($A122="","",IF(ISBLANK(INDEX(inventory,MATCH($A122,item,0),5)),"",INDEX(inventory,MATCH($A122,item,0),5)))</f>
        <v/>
      </c>
      <c r="F122" s="51" t="str">
        <f aca="false">IF($A122="","",IF(ISBLANK(INDEX(inventory,MATCH($A122,item,0),6)),"",INDEX(inventory,MATCH($A122,item,0),6)))</f>
        <v/>
      </c>
      <c r="G122" s="51" t="str">
        <f aca="false">IF($A122="","",IF(ISBLANK(INDEX(inventory,MATCH($A122,item,0),8)),"",INDEX(inventory,MATCH($A122,item,0),8)))</f>
        <v/>
      </c>
      <c r="H122" s="52" t="str">
        <f aca="false">IF($A122="","",INDEX(inventory,MATCH($A122,item,0),9))</f>
        <v/>
      </c>
      <c r="I122" s="51" t="str">
        <f aca="false">IF($A122="","",IF(ISBLANK(INDEX(inventory,MATCH($A122,item,0),10)),"",INDEX(inventory,MATCH($A122,item,0),10)))</f>
        <v/>
      </c>
      <c r="J122" s="51" t="str">
        <f aca="false">IF($A122="","",IF(ISBLANK(INDEX(inventory,MATCH($A122,item,0),11)),"",INDEX(inventory,MATCH($A122,item,0),11)))</f>
        <v/>
      </c>
      <c r="K122" s="52" t="str">
        <f aca="false">IF($A122="","",INDEX(inventory,MATCH($A122,item,0),12))</f>
        <v/>
      </c>
      <c r="L122" s="35" t="str">
        <f aca="false">IF(A122="","",ROW())</f>
        <v/>
      </c>
    </row>
    <row r="123" customFormat="false" ht="18" hidden="false" customHeight="true" outlineLevel="0" collapsed="false">
      <c r="A123" s="50" t="inlineStr">
        <f aca="false">IF(ROWS($A$11:$A122)&gt;MAX(Inventory!$P:$P),"",INDEX(Inventory!A:A,MATCH(ROWS($A$11:$A122),Inventory!$P:$P,0)))</f>
        <is>
          <t/>
        </is>
      </c>
      <c r="B123" s="51" t="str">
        <f aca="false">IF($A123="","",IF(ISBLANK(INDEX(inventory,MATCH($A123,item,0),2)),"",INDEX(inventory,MATCH($A123,item,0),2)))</f>
        <v/>
      </c>
      <c r="C123" s="51" t="str">
        <f aca="false">IF($A123="","",IF(ISBLANK(INDEX(inventory,MATCH($A123,item,0),3)),"",INDEX(inventory,MATCH($A123,item,0),3)))</f>
        <v/>
      </c>
      <c r="D123" s="51" t="str">
        <f aca="false">IF($A123="","",IF(ISBLANK(INDEX(inventory,MATCH($A123,item,0),4)),"",INDEX(inventory,MATCH($A123,item,0),4)))</f>
        <v/>
      </c>
      <c r="E123" s="51" t="str">
        <f aca="false">IF($A123="","",IF(ISBLANK(INDEX(inventory,MATCH($A123,item,0),5)),"",INDEX(inventory,MATCH($A123,item,0),5)))</f>
        <v/>
      </c>
      <c r="F123" s="51" t="str">
        <f aca="false">IF($A123="","",IF(ISBLANK(INDEX(inventory,MATCH($A123,item,0),6)),"",INDEX(inventory,MATCH($A123,item,0),6)))</f>
        <v/>
      </c>
      <c r="G123" s="51" t="str">
        <f aca="false">IF($A123="","",IF(ISBLANK(INDEX(inventory,MATCH($A123,item,0),8)),"",INDEX(inventory,MATCH($A123,item,0),8)))</f>
        <v/>
      </c>
      <c r="H123" s="52" t="str">
        <f aca="false">IF($A123="","",INDEX(inventory,MATCH($A123,item,0),9))</f>
        <v/>
      </c>
      <c r="I123" s="51" t="str">
        <f aca="false">IF($A123="","",IF(ISBLANK(INDEX(inventory,MATCH($A123,item,0),10)),"",INDEX(inventory,MATCH($A123,item,0),10)))</f>
        <v/>
      </c>
      <c r="J123" s="51" t="str">
        <f aca="false">IF($A123="","",IF(ISBLANK(INDEX(inventory,MATCH($A123,item,0),11)),"",INDEX(inventory,MATCH($A123,item,0),11)))</f>
        <v/>
      </c>
      <c r="K123" s="52" t="str">
        <f aca="false">IF($A123="","",INDEX(inventory,MATCH($A123,item,0),12))</f>
        <v/>
      </c>
      <c r="L123" s="35" t="str">
        <f aca="false">IF(A123="","",ROW())</f>
        <v/>
      </c>
    </row>
    <row r="124" customFormat="false" ht="18" hidden="false" customHeight="true" outlineLevel="0" collapsed="false">
      <c r="A124" s="50" t="inlineStr">
        <f aca="false">IF(ROWS($A$11:$A123)&gt;MAX(Inventory!$P:$P),"",INDEX(Inventory!A:A,MATCH(ROWS($A$11:$A123),Inventory!$P:$P,0)))</f>
        <is>
          <t/>
        </is>
      </c>
      <c r="B124" s="51" t="str">
        <f aca="false">IF($A124="","",IF(ISBLANK(INDEX(inventory,MATCH($A124,item,0),2)),"",INDEX(inventory,MATCH($A124,item,0),2)))</f>
        <v/>
      </c>
      <c r="C124" s="51" t="str">
        <f aca="false">IF($A124="","",IF(ISBLANK(INDEX(inventory,MATCH($A124,item,0),3)),"",INDEX(inventory,MATCH($A124,item,0),3)))</f>
        <v/>
      </c>
      <c r="D124" s="51" t="str">
        <f aca="false">IF($A124="","",IF(ISBLANK(INDEX(inventory,MATCH($A124,item,0),4)),"",INDEX(inventory,MATCH($A124,item,0),4)))</f>
        <v/>
      </c>
      <c r="E124" s="51" t="str">
        <f aca="false">IF($A124="","",IF(ISBLANK(INDEX(inventory,MATCH($A124,item,0),5)),"",INDEX(inventory,MATCH($A124,item,0),5)))</f>
        <v/>
      </c>
      <c r="F124" s="51" t="str">
        <f aca="false">IF($A124="","",IF(ISBLANK(INDEX(inventory,MATCH($A124,item,0),6)),"",INDEX(inventory,MATCH($A124,item,0),6)))</f>
        <v/>
      </c>
      <c r="G124" s="51" t="str">
        <f aca="false">IF($A124="","",IF(ISBLANK(INDEX(inventory,MATCH($A124,item,0),8)),"",INDEX(inventory,MATCH($A124,item,0),8)))</f>
        <v/>
      </c>
      <c r="H124" s="52" t="str">
        <f aca="false">IF($A124="","",INDEX(inventory,MATCH($A124,item,0),9))</f>
        <v/>
      </c>
      <c r="I124" s="51" t="str">
        <f aca="false">IF($A124="","",IF(ISBLANK(INDEX(inventory,MATCH($A124,item,0),10)),"",INDEX(inventory,MATCH($A124,item,0),10)))</f>
        <v/>
      </c>
      <c r="J124" s="51" t="str">
        <f aca="false">IF($A124="","",IF(ISBLANK(INDEX(inventory,MATCH($A124,item,0),11)),"",INDEX(inventory,MATCH($A124,item,0),11)))</f>
        <v/>
      </c>
      <c r="K124" s="52" t="str">
        <f aca="false">IF($A124="","",INDEX(inventory,MATCH($A124,item,0),12))</f>
        <v/>
      </c>
      <c r="L124" s="35" t="str">
        <f aca="false">IF(A124="","",ROW())</f>
        <v/>
      </c>
    </row>
    <row r="125" customFormat="false" ht="18" hidden="false" customHeight="true" outlineLevel="0" collapsed="false">
      <c r="A125" s="50" t="inlineStr">
        <f aca="false">IF(ROWS($A$11:$A124)&gt;MAX(Inventory!$P:$P),"",INDEX(Inventory!A:A,MATCH(ROWS($A$11:$A124),Inventory!$P:$P,0)))</f>
        <is>
          <t/>
        </is>
      </c>
      <c r="B125" s="51" t="str">
        <f aca="false">IF($A125="","",IF(ISBLANK(INDEX(inventory,MATCH($A125,item,0),2)),"",INDEX(inventory,MATCH($A125,item,0),2)))</f>
        <v/>
      </c>
      <c r="C125" s="51" t="str">
        <f aca="false">IF($A125="","",IF(ISBLANK(INDEX(inventory,MATCH($A125,item,0),3)),"",INDEX(inventory,MATCH($A125,item,0),3)))</f>
        <v/>
      </c>
      <c r="D125" s="51" t="str">
        <f aca="false">IF($A125="","",IF(ISBLANK(INDEX(inventory,MATCH($A125,item,0),4)),"",INDEX(inventory,MATCH($A125,item,0),4)))</f>
        <v/>
      </c>
      <c r="E125" s="51" t="str">
        <f aca="false">IF($A125="","",IF(ISBLANK(INDEX(inventory,MATCH($A125,item,0),5)),"",INDEX(inventory,MATCH($A125,item,0),5)))</f>
        <v/>
      </c>
      <c r="F125" s="51" t="str">
        <f aca="false">IF($A125="","",IF(ISBLANK(INDEX(inventory,MATCH($A125,item,0),6)),"",INDEX(inventory,MATCH($A125,item,0),6)))</f>
        <v/>
      </c>
      <c r="G125" s="51" t="str">
        <f aca="false">IF($A125="","",IF(ISBLANK(INDEX(inventory,MATCH($A125,item,0),8)),"",INDEX(inventory,MATCH($A125,item,0),8)))</f>
        <v/>
      </c>
      <c r="H125" s="52" t="str">
        <f aca="false">IF($A125="","",INDEX(inventory,MATCH($A125,item,0),9))</f>
        <v/>
      </c>
      <c r="I125" s="51" t="str">
        <f aca="false">IF($A125="","",IF(ISBLANK(INDEX(inventory,MATCH($A125,item,0),10)),"",INDEX(inventory,MATCH($A125,item,0),10)))</f>
        <v/>
      </c>
      <c r="J125" s="51" t="str">
        <f aca="false">IF($A125="","",IF(ISBLANK(INDEX(inventory,MATCH($A125,item,0),11)),"",INDEX(inventory,MATCH($A125,item,0),11)))</f>
        <v/>
      </c>
      <c r="K125" s="52" t="str">
        <f aca="false">IF($A125="","",INDEX(inventory,MATCH($A125,item,0),12))</f>
        <v/>
      </c>
      <c r="L125" s="35" t="str">
        <f aca="false">IF(A125="","",ROW())</f>
        <v/>
      </c>
    </row>
    <row r="126" customFormat="false" ht="18" hidden="false" customHeight="true" outlineLevel="0" collapsed="false">
      <c r="A126" s="50" t="inlineStr">
        <f aca="false">IF(ROWS($A$11:$A125)&gt;MAX(Inventory!$P:$P),"",INDEX(Inventory!A:A,MATCH(ROWS($A$11:$A125),Inventory!$P:$P,0)))</f>
        <is>
          <t/>
        </is>
      </c>
      <c r="B126" s="51" t="str">
        <f aca="false">IF($A126="","",IF(ISBLANK(INDEX(inventory,MATCH($A126,item,0),2)),"",INDEX(inventory,MATCH($A126,item,0),2)))</f>
        <v/>
      </c>
      <c r="C126" s="51" t="str">
        <f aca="false">IF($A126="","",IF(ISBLANK(INDEX(inventory,MATCH($A126,item,0),3)),"",INDEX(inventory,MATCH($A126,item,0),3)))</f>
        <v/>
      </c>
      <c r="D126" s="51" t="str">
        <f aca="false">IF($A126="","",IF(ISBLANK(INDEX(inventory,MATCH($A126,item,0),4)),"",INDEX(inventory,MATCH($A126,item,0),4)))</f>
        <v/>
      </c>
      <c r="E126" s="51" t="str">
        <f aca="false">IF($A126="","",IF(ISBLANK(INDEX(inventory,MATCH($A126,item,0),5)),"",INDEX(inventory,MATCH($A126,item,0),5)))</f>
        <v/>
      </c>
      <c r="F126" s="51" t="str">
        <f aca="false">IF($A126="","",IF(ISBLANK(INDEX(inventory,MATCH($A126,item,0),6)),"",INDEX(inventory,MATCH($A126,item,0),6)))</f>
        <v/>
      </c>
      <c r="G126" s="51" t="str">
        <f aca="false">IF($A126="","",IF(ISBLANK(INDEX(inventory,MATCH($A126,item,0),8)),"",INDEX(inventory,MATCH($A126,item,0),8)))</f>
        <v/>
      </c>
      <c r="H126" s="52" t="str">
        <f aca="false">IF($A126="","",INDEX(inventory,MATCH($A126,item,0),9))</f>
        <v/>
      </c>
      <c r="I126" s="51" t="str">
        <f aca="false">IF($A126="","",IF(ISBLANK(INDEX(inventory,MATCH($A126,item,0),10)),"",INDEX(inventory,MATCH($A126,item,0),10)))</f>
        <v/>
      </c>
      <c r="J126" s="51" t="str">
        <f aca="false">IF($A126="","",IF(ISBLANK(INDEX(inventory,MATCH($A126,item,0),11)),"",INDEX(inventory,MATCH($A126,item,0),11)))</f>
        <v/>
      </c>
      <c r="K126" s="52" t="str">
        <f aca="false">IF($A126="","",INDEX(inventory,MATCH($A126,item,0),12))</f>
        <v/>
      </c>
      <c r="L126" s="35" t="str">
        <f aca="false">IF(A126="","",ROW())</f>
        <v/>
      </c>
    </row>
    <row r="127" customFormat="false" ht="18" hidden="false" customHeight="true" outlineLevel="0" collapsed="false">
      <c r="A127" s="50" t="inlineStr">
        <f aca="false">IF(ROWS($A$11:$A126)&gt;MAX(Inventory!$P:$P),"",INDEX(Inventory!A:A,MATCH(ROWS($A$11:$A126),Inventory!$P:$P,0)))</f>
        <is>
          <t/>
        </is>
      </c>
      <c r="B127" s="51" t="str">
        <f aca="false">IF($A127="","",IF(ISBLANK(INDEX(inventory,MATCH($A127,item,0),2)),"",INDEX(inventory,MATCH($A127,item,0),2)))</f>
        <v/>
      </c>
      <c r="C127" s="51" t="str">
        <f aca="false">IF($A127="","",IF(ISBLANK(INDEX(inventory,MATCH($A127,item,0),3)),"",INDEX(inventory,MATCH($A127,item,0),3)))</f>
        <v/>
      </c>
      <c r="D127" s="51" t="str">
        <f aca="false">IF($A127="","",IF(ISBLANK(INDEX(inventory,MATCH($A127,item,0),4)),"",INDEX(inventory,MATCH($A127,item,0),4)))</f>
        <v/>
      </c>
      <c r="E127" s="51" t="str">
        <f aca="false">IF($A127="","",IF(ISBLANK(INDEX(inventory,MATCH($A127,item,0),5)),"",INDEX(inventory,MATCH($A127,item,0),5)))</f>
        <v/>
      </c>
      <c r="F127" s="51" t="str">
        <f aca="false">IF($A127="","",IF(ISBLANK(INDEX(inventory,MATCH($A127,item,0),6)),"",INDEX(inventory,MATCH($A127,item,0),6)))</f>
        <v/>
      </c>
      <c r="G127" s="51" t="str">
        <f aca="false">IF($A127="","",IF(ISBLANK(INDEX(inventory,MATCH($A127,item,0),8)),"",INDEX(inventory,MATCH($A127,item,0),8)))</f>
        <v/>
      </c>
      <c r="H127" s="52" t="str">
        <f aca="false">IF($A127="","",INDEX(inventory,MATCH($A127,item,0),9))</f>
        <v/>
      </c>
      <c r="I127" s="51" t="str">
        <f aca="false">IF($A127="","",IF(ISBLANK(INDEX(inventory,MATCH($A127,item,0),10)),"",INDEX(inventory,MATCH($A127,item,0),10)))</f>
        <v/>
      </c>
      <c r="J127" s="51" t="str">
        <f aca="false">IF($A127="","",IF(ISBLANK(INDEX(inventory,MATCH($A127,item,0),11)),"",INDEX(inventory,MATCH($A127,item,0),11)))</f>
        <v/>
      </c>
      <c r="K127" s="52" t="str">
        <f aca="false">IF($A127="","",INDEX(inventory,MATCH($A127,item,0),12))</f>
        <v/>
      </c>
      <c r="L127" s="35" t="str">
        <f aca="false">IF(A127="","",ROW())</f>
        <v/>
      </c>
    </row>
    <row r="128" customFormat="false" ht="18" hidden="false" customHeight="true" outlineLevel="0" collapsed="false">
      <c r="A128" s="50" t="inlineStr">
        <f aca="false">IF(ROWS($A$11:$A127)&gt;MAX(Inventory!$P:$P),"",INDEX(Inventory!A:A,MATCH(ROWS($A$11:$A127),Inventory!$P:$P,0)))</f>
        <is>
          <t/>
        </is>
      </c>
      <c r="B128" s="51" t="str">
        <f aca="false">IF($A128="","",IF(ISBLANK(INDEX(inventory,MATCH($A128,item,0),2)),"",INDEX(inventory,MATCH($A128,item,0),2)))</f>
        <v/>
      </c>
      <c r="C128" s="51" t="str">
        <f aca="false">IF($A128="","",IF(ISBLANK(INDEX(inventory,MATCH($A128,item,0),3)),"",INDEX(inventory,MATCH($A128,item,0),3)))</f>
        <v/>
      </c>
      <c r="D128" s="51" t="str">
        <f aca="false">IF($A128="","",IF(ISBLANK(INDEX(inventory,MATCH($A128,item,0),4)),"",INDEX(inventory,MATCH($A128,item,0),4)))</f>
        <v/>
      </c>
      <c r="E128" s="51" t="str">
        <f aca="false">IF($A128="","",IF(ISBLANK(INDEX(inventory,MATCH($A128,item,0),5)),"",INDEX(inventory,MATCH($A128,item,0),5)))</f>
        <v/>
      </c>
      <c r="F128" s="51" t="str">
        <f aca="false">IF($A128="","",IF(ISBLANK(INDEX(inventory,MATCH($A128,item,0),6)),"",INDEX(inventory,MATCH($A128,item,0),6)))</f>
        <v/>
      </c>
      <c r="G128" s="51" t="str">
        <f aca="false">IF($A128="","",IF(ISBLANK(INDEX(inventory,MATCH($A128,item,0),8)),"",INDEX(inventory,MATCH($A128,item,0),8)))</f>
        <v/>
      </c>
      <c r="H128" s="52" t="str">
        <f aca="false">IF($A128="","",INDEX(inventory,MATCH($A128,item,0),9))</f>
        <v/>
      </c>
      <c r="I128" s="51" t="str">
        <f aca="false">IF($A128="","",IF(ISBLANK(INDEX(inventory,MATCH($A128,item,0),10)),"",INDEX(inventory,MATCH($A128,item,0),10)))</f>
        <v/>
      </c>
      <c r="J128" s="51" t="str">
        <f aca="false">IF($A128="","",IF(ISBLANK(INDEX(inventory,MATCH($A128,item,0),11)),"",INDEX(inventory,MATCH($A128,item,0),11)))</f>
        <v/>
      </c>
      <c r="K128" s="52" t="str">
        <f aca="false">IF($A128="","",INDEX(inventory,MATCH($A128,item,0),12))</f>
        <v/>
      </c>
      <c r="L128" s="35" t="str">
        <f aca="false">IF(A128="","",ROW())</f>
        <v/>
      </c>
    </row>
    <row r="129" customFormat="false" ht="18" hidden="false" customHeight="true" outlineLevel="0" collapsed="false">
      <c r="A129" s="50" t="inlineStr">
        <f aca="false">IF(ROWS($A$11:$A128)&gt;MAX(Inventory!$P:$P),"",INDEX(Inventory!A:A,MATCH(ROWS($A$11:$A128),Inventory!$P:$P,0)))</f>
        <is>
          <t/>
        </is>
      </c>
      <c r="B129" s="51" t="str">
        <f aca="false">IF($A129="","",IF(ISBLANK(INDEX(inventory,MATCH($A129,item,0),2)),"",INDEX(inventory,MATCH($A129,item,0),2)))</f>
        <v/>
      </c>
      <c r="C129" s="51" t="str">
        <f aca="false">IF($A129="","",IF(ISBLANK(INDEX(inventory,MATCH($A129,item,0),3)),"",INDEX(inventory,MATCH($A129,item,0),3)))</f>
        <v/>
      </c>
      <c r="D129" s="51" t="str">
        <f aca="false">IF($A129="","",IF(ISBLANK(INDEX(inventory,MATCH($A129,item,0),4)),"",INDEX(inventory,MATCH($A129,item,0),4)))</f>
        <v/>
      </c>
      <c r="E129" s="51" t="str">
        <f aca="false">IF($A129="","",IF(ISBLANK(INDEX(inventory,MATCH($A129,item,0),5)),"",INDEX(inventory,MATCH($A129,item,0),5)))</f>
        <v/>
      </c>
      <c r="F129" s="51" t="str">
        <f aca="false">IF($A129="","",IF(ISBLANK(INDEX(inventory,MATCH($A129,item,0),6)),"",INDEX(inventory,MATCH($A129,item,0),6)))</f>
        <v/>
      </c>
      <c r="G129" s="51" t="str">
        <f aca="false">IF($A129="","",IF(ISBLANK(INDEX(inventory,MATCH($A129,item,0),8)),"",INDEX(inventory,MATCH($A129,item,0),8)))</f>
        <v/>
      </c>
      <c r="H129" s="52" t="str">
        <f aca="false">IF($A129="","",INDEX(inventory,MATCH($A129,item,0),9))</f>
        <v/>
      </c>
      <c r="I129" s="51" t="str">
        <f aca="false">IF($A129="","",IF(ISBLANK(INDEX(inventory,MATCH($A129,item,0),10)),"",INDEX(inventory,MATCH($A129,item,0),10)))</f>
        <v/>
      </c>
      <c r="J129" s="51" t="str">
        <f aca="false">IF($A129="","",IF(ISBLANK(INDEX(inventory,MATCH($A129,item,0),11)),"",INDEX(inventory,MATCH($A129,item,0),11)))</f>
        <v/>
      </c>
      <c r="K129" s="52" t="str">
        <f aca="false">IF($A129="","",INDEX(inventory,MATCH($A129,item,0),12))</f>
        <v/>
      </c>
      <c r="L129" s="35" t="str">
        <f aca="false">IF(A129="","",ROW())</f>
        <v/>
      </c>
    </row>
    <row r="130" customFormat="false" ht="18" hidden="false" customHeight="true" outlineLevel="0" collapsed="false">
      <c r="A130" s="50" t="inlineStr">
        <f aca="false">IF(ROWS($A$11:$A129)&gt;MAX(Inventory!$P:$P),"",INDEX(Inventory!A:A,MATCH(ROWS($A$11:$A129),Inventory!$P:$P,0)))</f>
        <is>
          <t/>
        </is>
      </c>
      <c r="B130" s="51" t="str">
        <f aca="false">IF($A130="","",IF(ISBLANK(INDEX(inventory,MATCH($A130,item,0),2)),"",INDEX(inventory,MATCH($A130,item,0),2)))</f>
        <v/>
      </c>
      <c r="C130" s="51" t="str">
        <f aca="false">IF($A130="","",IF(ISBLANK(INDEX(inventory,MATCH($A130,item,0),3)),"",INDEX(inventory,MATCH($A130,item,0),3)))</f>
        <v/>
      </c>
      <c r="D130" s="51" t="str">
        <f aca="false">IF($A130="","",IF(ISBLANK(INDEX(inventory,MATCH($A130,item,0),4)),"",INDEX(inventory,MATCH($A130,item,0),4)))</f>
        <v/>
      </c>
      <c r="E130" s="51" t="str">
        <f aca="false">IF($A130="","",IF(ISBLANK(INDEX(inventory,MATCH($A130,item,0),5)),"",INDEX(inventory,MATCH($A130,item,0),5)))</f>
        <v/>
      </c>
      <c r="F130" s="51" t="str">
        <f aca="false">IF($A130="","",IF(ISBLANK(INDEX(inventory,MATCH($A130,item,0),6)),"",INDEX(inventory,MATCH($A130,item,0),6)))</f>
        <v/>
      </c>
      <c r="G130" s="51" t="str">
        <f aca="false">IF($A130="","",IF(ISBLANK(INDEX(inventory,MATCH($A130,item,0),8)),"",INDEX(inventory,MATCH($A130,item,0),8)))</f>
        <v/>
      </c>
      <c r="H130" s="52" t="str">
        <f aca="false">IF($A130="","",INDEX(inventory,MATCH($A130,item,0),9))</f>
        <v/>
      </c>
      <c r="I130" s="51" t="str">
        <f aca="false">IF($A130="","",IF(ISBLANK(INDEX(inventory,MATCH($A130,item,0),10)),"",INDEX(inventory,MATCH($A130,item,0),10)))</f>
        <v/>
      </c>
      <c r="J130" s="51" t="str">
        <f aca="false">IF($A130="","",IF(ISBLANK(INDEX(inventory,MATCH($A130,item,0),11)),"",INDEX(inventory,MATCH($A130,item,0),11)))</f>
        <v/>
      </c>
      <c r="K130" s="52" t="str">
        <f aca="false">IF($A130="","",INDEX(inventory,MATCH($A130,item,0),12))</f>
        <v/>
      </c>
      <c r="L130" s="35" t="str">
        <f aca="false">IF(A130="","",ROW())</f>
        <v/>
      </c>
    </row>
    <row r="131" customFormat="false" ht="18" hidden="false" customHeight="true" outlineLevel="0" collapsed="false">
      <c r="A131" s="50" t="inlineStr">
        <f aca="false">IF(ROWS($A$11:$A130)&gt;MAX(Inventory!$P:$P),"",INDEX(Inventory!A:A,MATCH(ROWS($A$11:$A130),Inventory!$P:$P,0)))</f>
        <is>
          <t/>
        </is>
      </c>
      <c r="B131" s="51" t="str">
        <f aca="false">IF($A131="","",IF(ISBLANK(INDEX(inventory,MATCH($A131,item,0),2)),"",INDEX(inventory,MATCH($A131,item,0),2)))</f>
        <v/>
      </c>
      <c r="C131" s="51" t="str">
        <f aca="false">IF($A131="","",IF(ISBLANK(INDEX(inventory,MATCH($A131,item,0),3)),"",INDEX(inventory,MATCH($A131,item,0),3)))</f>
        <v/>
      </c>
      <c r="D131" s="51" t="str">
        <f aca="false">IF($A131="","",IF(ISBLANK(INDEX(inventory,MATCH($A131,item,0),4)),"",INDEX(inventory,MATCH($A131,item,0),4)))</f>
        <v/>
      </c>
      <c r="E131" s="51" t="str">
        <f aca="false">IF($A131="","",IF(ISBLANK(INDEX(inventory,MATCH($A131,item,0),5)),"",INDEX(inventory,MATCH($A131,item,0),5)))</f>
        <v/>
      </c>
      <c r="F131" s="51" t="str">
        <f aca="false">IF($A131="","",IF(ISBLANK(INDEX(inventory,MATCH($A131,item,0),6)),"",INDEX(inventory,MATCH($A131,item,0),6)))</f>
        <v/>
      </c>
      <c r="G131" s="51" t="str">
        <f aca="false">IF($A131="","",IF(ISBLANK(INDEX(inventory,MATCH($A131,item,0),8)),"",INDEX(inventory,MATCH($A131,item,0),8)))</f>
        <v/>
      </c>
      <c r="H131" s="52" t="str">
        <f aca="false">IF($A131="","",INDEX(inventory,MATCH($A131,item,0),9))</f>
        <v/>
      </c>
      <c r="I131" s="51" t="str">
        <f aca="false">IF($A131="","",IF(ISBLANK(INDEX(inventory,MATCH($A131,item,0),10)),"",INDEX(inventory,MATCH($A131,item,0),10)))</f>
        <v/>
      </c>
      <c r="J131" s="51" t="str">
        <f aca="false">IF($A131="","",IF(ISBLANK(INDEX(inventory,MATCH($A131,item,0),11)),"",INDEX(inventory,MATCH($A131,item,0),11)))</f>
        <v/>
      </c>
      <c r="K131" s="52" t="str">
        <f aca="false">IF($A131="","",INDEX(inventory,MATCH($A131,item,0),12))</f>
        <v/>
      </c>
      <c r="L131" s="35" t="str">
        <f aca="false">IF(A131="","",ROW())</f>
        <v/>
      </c>
    </row>
    <row r="132" customFormat="false" ht="18" hidden="false" customHeight="true" outlineLevel="0" collapsed="false">
      <c r="A132" s="50" t="inlineStr">
        <f aca="false">IF(ROWS($A$11:$A131)&gt;MAX(Inventory!$P:$P),"",INDEX(Inventory!A:A,MATCH(ROWS($A$11:$A131),Inventory!$P:$P,0)))</f>
        <is>
          <t/>
        </is>
      </c>
      <c r="B132" s="51" t="str">
        <f aca="false">IF($A132="","",IF(ISBLANK(INDEX(inventory,MATCH($A132,item,0),2)),"",INDEX(inventory,MATCH($A132,item,0),2)))</f>
        <v/>
      </c>
      <c r="C132" s="51" t="str">
        <f aca="false">IF($A132="","",IF(ISBLANK(INDEX(inventory,MATCH($A132,item,0),3)),"",INDEX(inventory,MATCH($A132,item,0),3)))</f>
        <v/>
      </c>
      <c r="D132" s="51" t="str">
        <f aca="false">IF($A132="","",IF(ISBLANK(INDEX(inventory,MATCH($A132,item,0),4)),"",INDEX(inventory,MATCH($A132,item,0),4)))</f>
        <v/>
      </c>
      <c r="E132" s="51" t="str">
        <f aca="false">IF($A132="","",IF(ISBLANK(INDEX(inventory,MATCH($A132,item,0),5)),"",INDEX(inventory,MATCH($A132,item,0),5)))</f>
        <v/>
      </c>
      <c r="F132" s="51" t="str">
        <f aca="false">IF($A132="","",IF(ISBLANK(INDEX(inventory,MATCH($A132,item,0),6)),"",INDEX(inventory,MATCH($A132,item,0),6)))</f>
        <v/>
      </c>
      <c r="G132" s="51" t="str">
        <f aca="false">IF($A132="","",IF(ISBLANK(INDEX(inventory,MATCH($A132,item,0),8)),"",INDEX(inventory,MATCH($A132,item,0),8)))</f>
        <v/>
      </c>
      <c r="H132" s="52" t="str">
        <f aca="false">IF($A132="","",INDEX(inventory,MATCH($A132,item,0),9))</f>
        <v/>
      </c>
      <c r="I132" s="51" t="str">
        <f aca="false">IF($A132="","",IF(ISBLANK(INDEX(inventory,MATCH($A132,item,0),10)),"",INDEX(inventory,MATCH($A132,item,0),10)))</f>
        <v/>
      </c>
      <c r="J132" s="51" t="str">
        <f aca="false">IF($A132="","",IF(ISBLANK(INDEX(inventory,MATCH($A132,item,0),11)),"",INDEX(inventory,MATCH($A132,item,0),11)))</f>
        <v/>
      </c>
      <c r="K132" s="52" t="str">
        <f aca="false">IF($A132="","",INDEX(inventory,MATCH($A132,item,0),12))</f>
        <v/>
      </c>
      <c r="L132" s="35" t="str">
        <f aca="false">IF(A132="","",ROW())</f>
        <v/>
      </c>
    </row>
    <row r="133" customFormat="false" ht="18" hidden="false" customHeight="true" outlineLevel="0" collapsed="false">
      <c r="A133" s="50" t="inlineStr">
        <f aca="false">IF(ROWS($A$11:$A132)&gt;MAX(Inventory!$P:$P),"",INDEX(Inventory!A:A,MATCH(ROWS($A$11:$A132),Inventory!$P:$P,0)))</f>
        <is>
          <t/>
        </is>
      </c>
      <c r="B133" s="51" t="str">
        <f aca="false">IF($A133="","",IF(ISBLANK(INDEX(inventory,MATCH($A133,item,0),2)),"",INDEX(inventory,MATCH($A133,item,0),2)))</f>
        <v/>
      </c>
      <c r="C133" s="51" t="str">
        <f aca="false">IF($A133="","",IF(ISBLANK(INDEX(inventory,MATCH($A133,item,0),3)),"",INDEX(inventory,MATCH($A133,item,0),3)))</f>
        <v/>
      </c>
      <c r="D133" s="51" t="str">
        <f aca="false">IF($A133="","",IF(ISBLANK(INDEX(inventory,MATCH($A133,item,0),4)),"",INDEX(inventory,MATCH($A133,item,0),4)))</f>
        <v/>
      </c>
      <c r="E133" s="51" t="str">
        <f aca="false">IF($A133="","",IF(ISBLANK(INDEX(inventory,MATCH($A133,item,0),5)),"",INDEX(inventory,MATCH($A133,item,0),5)))</f>
        <v/>
      </c>
      <c r="F133" s="51" t="str">
        <f aca="false">IF($A133="","",IF(ISBLANK(INDEX(inventory,MATCH($A133,item,0),6)),"",INDEX(inventory,MATCH($A133,item,0),6)))</f>
        <v/>
      </c>
      <c r="G133" s="51" t="str">
        <f aca="false">IF($A133="","",IF(ISBLANK(INDEX(inventory,MATCH($A133,item,0),8)),"",INDEX(inventory,MATCH($A133,item,0),8)))</f>
        <v/>
      </c>
      <c r="H133" s="52" t="str">
        <f aca="false">IF($A133="","",INDEX(inventory,MATCH($A133,item,0),9))</f>
        <v/>
      </c>
      <c r="I133" s="51" t="str">
        <f aca="false">IF($A133="","",IF(ISBLANK(INDEX(inventory,MATCH($A133,item,0),10)),"",INDEX(inventory,MATCH($A133,item,0),10)))</f>
        <v/>
      </c>
      <c r="J133" s="51" t="str">
        <f aca="false">IF($A133="","",IF(ISBLANK(INDEX(inventory,MATCH($A133,item,0),11)),"",INDEX(inventory,MATCH($A133,item,0),11)))</f>
        <v/>
      </c>
      <c r="K133" s="52" t="str">
        <f aca="false">IF($A133="","",INDEX(inventory,MATCH($A133,item,0),12))</f>
        <v/>
      </c>
      <c r="L133" s="35" t="str">
        <f aca="false">IF(A133="","",ROW())</f>
        <v/>
      </c>
    </row>
    <row r="134" customFormat="false" ht="18" hidden="false" customHeight="true" outlineLevel="0" collapsed="false">
      <c r="A134" s="50" t="inlineStr">
        <f aca="false">IF(ROWS($A$11:$A133)&gt;MAX(Inventory!$P:$P),"",INDEX(Inventory!A:A,MATCH(ROWS($A$11:$A133),Inventory!$P:$P,0)))</f>
        <is>
          <t/>
        </is>
      </c>
      <c r="B134" s="51" t="str">
        <f aca="false">IF($A134="","",IF(ISBLANK(INDEX(inventory,MATCH($A134,item,0),2)),"",INDEX(inventory,MATCH($A134,item,0),2)))</f>
        <v/>
      </c>
      <c r="C134" s="51" t="str">
        <f aca="false">IF($A134="","",IF(ISBLANK(INDEX(inventory,MATCH($A134,item,0),3)),"",INDEX(inventory,MATCH($A134,item,0),3)))</f>
        <v/>
      </c>
      <c r="D134" s="51" t="str">
        <f aca="false">IF($A134="","",IF(ISBLANK(INDEX(inventory,MATCH($A134,item,0),4)),"",INDEX(inventory,MATCH($A134,item,0),4)))</f>
        <v/>
      </c>
      <c r="E134" s="51" t="str">
        <f aca="false">IF($A134="","",IF(ISBLANK(INDEX(inventory,MATCH($A134,item,0),5)),"",INDEX(inventory,MATCH($A134,item,0),5)))</f>
        <v/>
      </c>
      <c r="F134" s="51" t="str">
        <f aca="false">IF($A134="","",IF(ISBLANK(INDEX(inventory,MATCH($A134,item,0),6)),"",INDEX(inventory,MATCH($A134,item,0),6)))</f>
        <v/>
      </c>
      <c r="G134" s="51" t="str">
        <f aca="false">IF($A134="","",IF(ISBLANK(INDEX(inventory,MATCH($A134,item,0),8)),"",INDEX(inventory,MATCH($A134,item,0),8)))</f>
        <v/>
      </c>
      <c r="H134" s="52" t="str">
        <f aca="false">IF($A134="","",INDEX(inventory,MATCH($A134,item,0),9))</f>
        <v/>
      </c>
      <c r="I134" s="51" t="str">
        <f aca="false">IF($A134="","",IF(ISBLANK(INDEX(inventory,MATCH($A134,item,0),10)),"",INDEX(inventory,MATCH($A134,item,0),10)))</f>
        <v/>
      </c>
      <c r="J134" s="51" t="str">
        <f aca="false">IF($A134="","",IF(ISBLANK(INDEX(inventory,MATCH($A134,item,0),11)),"",INDEX(inventory,MATCH($A134,item,0),11)))</f>
        <v/>
      </c>
      <c r="K134" s="52" t="str">
        <f aca="false">IF($A134="","",INDEX(inventory,MATCH($A134,item,0),12))</f>
        <v/>
      </c>
      <c r="L134" s="35" t="str">
        <f aca="false">IF(A134="","",ROW())</f>
        <v/>
      </c>
    </row>
    <row r="135" customFormat="false" ht="18" hidden="false" customHeight="true" outlineLevel="0" collapsed="false">
      <c r="A135" s="50" t="inlineStr">
        <f aca="false">IF(ROWS($A$11:$A134)&gt;MAX(Inventory!$P:$P),"",INDEX(Inventory!A:A,MATCH(ROWS($A$11:$A134),Inventory!$P:$P,0)))</f>
        <is>
          <t/>
        </is>
      </c>
      <c r="B135" s="51" t="str">
        <f aca="false">IF($A135="","",IF(ISBLANK(INDEX(inventory,MATCH($A135,item,0),2)),"",INDEX(inventory,MATCH($A135,item,0),2)))</f>
        <v/>
      </c>
      <c r="C135" s="51" t="str">
        <f aca="false">IF($A135="","",IF(ISBLANK(INDEX(inventory,MATCH($A135,item,0),3)),"",INDEX(inventory,MATCH($A135,item,0),3)))</f>
        <v/>
      </c>
      <c r="D135" s="51" t="str">
        <f aca="false">IF($A135="","",IF(ISBLANK(INDEX(inventory,MATCH($A135,item,0),4)),"",INDEX(inventory,MATCH($A135,item,0),4)))</f>
        <v/>
      </c>
      <c r="E135" s="51" t="str">
        <f aca="false">IF($A135="","",IF(ISBLANK(INDEX(inventory,MATCH($A135,item,0),5)),"",INDEX(inventory,MATCH($A135,item,0),5)))</f>
        <v/>
      </c>
      <c r="F135" s="51" t="str">
        <f aca="false">IF($A135="","",IF(ISBLANK(INDEX(inventory,MATCH($A135,item,0),6)),"",INDEX(inventory,MATCH($A135,item,0),6)))</f>
        <v/>
      </c>
      <c r="G135" s="51" t="str">
        <f aca="false">IF($A135="","",IF(ISBLANK(INDEX(inventory,MATCH($A135,item,0),8)),"",INDEX(inventory,MATCH($A135,item,0),8)))</f>
        <v/>
      </c>
      <c r="H135" s="52" t="str">
        <f aca="false">IF($A135="","",INDEX(inventory,MATCH($A135,item,0),9))</f>
        <v/>
      </c>
      <c r="I135" s="51" t="str">
        <f aca="false">IF($A135="","",IF(ISBLANK(INDEX(inventory,MATCH($A135,item,0),10)),"",INDEX(inventory,MATCH($A135,item,0),10)))</f>
        <v/>
      </c>
      <c r="J135" s="51" t="str">
        <f aca="false">IF($A135="","",IF(ISBLANK(INDEX(inventory,MATCH($A135,item,0),11)),"",INDEX(inventory,MATCH($A135,item,0),11)))</f>
        <v/>
      </c>
      <c r="K135" s="52" t="str">
        <f aca="false">IF($A135="","",INDEX(inventory,MATCH($A135,item,0),12))</f>
        <v/>
      </c>
      <c r="L135" s="35" t="str">
        <f aca="false">IF(A135="","",ROW())</f>
        <v/>
      </c>
    </row>
    <row r="136" customFormat="false" ht="18" hidden="false" customHeight="true" outlineLevel="0" collapsed="false">
      <c r="A136" s="50" t="inlineStr">
        <f aca="false">IF(ROWS($A$11:$A135)&gt;MAX(Inventory!$P:$P),"",INDEX(Inventory!A:A,MATCH(ROWS($A$11:$A135),Inventory!$P:$P,0)))</f>
        <is>
          <t/>
        </is>
      </c>
      <c r="B136" s="51" t="str">
        <f aca="false">IF($A136="","",IF(ISBLANK(INDEX(inventory,MATCH($A136,item,0),2)),"",INDEX(inventory,MATCH($A136,item,0),2)))</f>
        <v/>
      </c>
      <c r="C136" s="51" t="str">
        <f aca="false">IF($A136="","",IF(ISBLANK(INDEX(inventory,MATCH($A136,item,0),3)),"",INDEX(inventory,MATCH($A136,item,0),3)))</f>
        <v/>
      </c>
      <c r="D136" s="51" t="str">
        <f aca="false">IF($A136="","",IF(ISBLANK(INDEX(inventory,MATCH($A136,item,0),4)),"",INDEX(inventory,MATCH($A136,item,0),4)))</f>
        <v/>
      </c>
      <c r="E136" s="51" t="str">
        <f aca="false">IF($A136="","",IF(ISBLANK(INDEX(inventory,MATCH($A136,item,0),5)),"",INDEX(inventory,MATCH($A136,item,0),5)))</f>
        <v/>
      </c>
      <c r="F136" s="51" t="str">
        <f aca="false">IF($A136="","",IF(ISBLANK(INDEX(inventory,MATCH($A136,item,0),6)),"",INDEX(inventory,MATCH($A136,item,0),6)))</f>
        <v/>
      </c>
      <c r="G136" s="51" t="str">
        <f aca="false">IF($A136="","",IF(ISBLANK(INDEX(inventory,MATCH($A136,item,0),8)),"",INDEX(inventory,MATCH($A136,item,0),8)))</f>
        <v/>
      </c>
      <c r="H136" s="52" t="str">
        <f aca="false">IF($A136="","",INDEX(inventory,MATCH($A136,item,0),9))</f>
        <v/>
      </c>
      <c r="I136" s="51" t="str">
        <f aca="false">IF($A136="","",IF(ISBLANK(INDEX(inventory,MATCH($A136,item,0),10)),"",INDEX(inventory,MATCH($A136,item,0),10)))</f>
        <v/>
      </c>
      <c r="J136" s="51" t="str">
        <f aca="false">IF($A136="","",IF(ISBLANK(INDEX(inventory,MATCH($A136,item,0),11)),"",INDEX(inventory,MATCH($A136,item,0),11)))</f>
        <v/>
      </c>
      <c r="K136" s="52" t="str">
        <f aca="false">IF($A136="","",INDEX(inventory,MATCH($A136,item,0),12))</f>
        <v/>
      </c>
      <c r="L136" s="35" t="str">
        <f aca="false">IF(A136="","",ROW())</f>
        <v/>
      </c>
    </row>
    <row r="137" customFormat="false" ht="18" hidden="false" customHeight="true" outlineLevel="0" collapsed="false">
      <c r="A137" s="50" t="inlineStr">
        <f aca="false">IF(ROWS($A$11:$A136)&gt;MAX(Inventory!$P:$P),"",INDEX(Inventory!A:A,MATCH(ROWS($A$11:$A136),Inventory!$P:$P,0)))</f>
        <is>
          <t/>
        </is>
      </c>
      <c r="B137" s="51" t="str">
        <f aca="false">IF($A137="","",IF(ISBLANK(INDEX(inventory,MATCH($A137,item,0),2)),"",INDEX(inventory,MATCH($A137,item,0),2)))</f>
        <v/>
      </c>
      <c r="C137" s="51" t="str">
        <f aca="false">IF($A137="","",IF(ISBLANK(INDEX(inventory,MATCH($A137,item,0),3)),"",INDEX(inventory,MATCH($A137,item,0),3)))</f>
        <v/>
      </c>
      <c r="D137" s="51" t="str">
        <f aca="false">IF($A137="","",IF(ISBLANK(INDEX(inventory,MATCH($A137,item,0),4)),"",INDEX(inventory,MATCH($A137,item,0),4)))</f>
        <v/>
      </c>
      <c r="E137" s="51" t="str">
        <f aca="false">IF($A137="","",IF(ISBLANK(INDEX(inventory,MATCH($A137,item,0),5)),"",INDEX(inventory,MATCH($A137,item,0),5)))</f>
        <v/>
      </c>
      <c r="F137" s="51" t="str">
        <f aca="false">IF($A137="","",IF(ISBLANK(INDEX(inventory,MATCH($A137,item,0),6)),"",INDEX(inventory,MATCH($A137,item,0),6)))</f>
        <v/>
      </c>
      <c r="G137" s="51" t="str">
        <f aca="false">IF($A137="","",IF(ISBLANK(INDEX(inventory,MATCH($A137,item,0),8)),"",INDEX(inventory,MATCH($A137,item,0),8)))</f>
        <v/>
      </c>
      <c r="H137" s="52" t="str">
        <f aca="false">IF($A137="","",INDEX(inventory,MATCH($A137,item,0),9))</f>
        <v/>
      </c>
      <c r="I137" s="51" t="str">
        <f aca="false">IF($A137="","",IF(ISBLANK(INDEX(inventory,MATCH($A137,item,0),10)),"",INDEX(inventory,MATCH($A137,item,0),10)))</f>
        <v/>
      </c>
      <c r="J137" s="51" t="str">
        <f aca="false">IF($A137="","",IF(ISBLANK(INDEX(inventory,MATCH($A137,item,0),11)),"",INDEX(inventory,MATCH($A137,item,0),11)))</f>
        <v/>
      </c>
      <c r="K137" s="52" t="str">
        <f aca="false">IF($A137="","",INDEX(inventory,MATCH($A137,item,0),12))</f>
        <v/>
      </c>
      <c r="L137" s="35" t="str">
        <f aca="false">IF(A137="","",ROW())</f>
        <v/>
      </c>
    </row>
    <row r="138" customFormat="false" ht="18" hidden="false" customHeight="true" outlineLevel="0" collapsed="false">
      <c r="A138" s="50" t="inlineStr">
        <f aca="false">IF(ROWS($A$11:$A137)&gt;MAX(Inventory!$P:$P),"",INDEX(Inventory!A:A,MATCH(ROWS($A$11:$A137),Inventory!$P:$P,0)))</f>
        <is>
          <t/>
        </is>
      </c>
      <c r="B138" s="51" t="str">
        <f aca="false">IF($A138="","",IF(ISBLANK(INDEX(inventory,MATCH($A138,item,0),2)),"",INDEX(inventory,MATCH($A138,item,0),2)))</f>
        <v/>
      </c>
      <c r="C138" s="51" t="str">
        <f aca="false">IF($A138="","",IF(ISBLANK(INDEX(inventory,MATCH($A138,item,0),3)),"",INDEX(inventory,MATCH($A138,item,0),3)))</f>
        <v/>
      </c>
      <c r="D138" s="51" t="str">
        <f aca="false">IF($A138="","",IF(ISBLANK(INDEX(inventory,MATCH($A138,item,0),4)),"",INDEX(inventory,MATCH($A138,item,0),4)))</f>
        <v/>
      </c>
      <c r="E138" s="51" t="str">
        <f aca="false">IF($A138="","",IF(ISBLANK(INDEX(inventory,MATCH($A138,item,0),5)),"",INDEX(inventory,MATCH($A138,item,0),5)))</f>
        <v/>
      </c>
      <c r="F138" s="51" t="str">
        <f aca="false">IF($A138="","",IF(ISBLANK(INDEX(inventory,MATCH($A138,item,0),6)),"",INDEX(inventory,MATCH($A138,item,0),6)))</f>
        <v/>
      </c>
      <c r="G138" s="51" t="str">
        <f aca="false">IF($A138="","",IF(ISBLANK(INDEX(inventory,MATCH($A138,item,0),8)),"",INDEX(inventory,MATCH($A138,item,0),8)))</f>
        <v/>
      </c>
      <c r="H138" s="52" t="str">
        <f aca="false">IF($A138="","",INDEX(inventory,MATCH($A138,item,0),9))</f>
        <v/>
      </c>
      <c r="I138" s="51" t="str">
        <f aca="false">IF($A138="","",IF(ISBLANK(INDEX(inventory,MATCH($A138,item,0),10)),"",INDEX(inventory,MATCH($A138,item,0),10)))</f>
        <v/>
      </c>
      <c r="J138" s="51" t="str">
        <f aca="false">IF($A138="","",IF(ISBLANK(INDEX(inventory,MATCH($A138,item,0),11)),"",INDEX(inventory,MATCH($A138,item,0),11)))</f>
        <v/>
      </c>
      <c r="K138" s="52" t="str">
        <f aca="false">IF($A138="","",INDEX(inventory,MATCH($A138,item,0),12))</f>
        <v/>
      </c>
      <c r="L138" s="35" t="str">
        <f aca="false">IF(A138="","",ROW())</f>
        <v/>
      </c>
    </row>
    <row r="139" customFormat="false" ht="18" hidden="false" customHeight="true" outlineLevel="0" collapsed="false">
      <c r="A139" s="50" t="inlineStr">
        <f aca="false">IF(ROWS($A$11:$A138)&gt;MAX(Inventory!$P:$P),"",INDEX(Inventory!A:A,MATCH(ROWS($A$11:$A138),Inventory!$P:$P,0)))</f>
        <is>
          <t/>
        </is>
      </c>
      <c r="B139" s="51" t="str">
        <f aca="false">IF($A139="","",IF(ISBLANK(INDEX(inventory,MATCH($A139,item,0),2)),"",INDEX(inventory,MATCH($A139,item,0),2)))</f>
        <v/>
      </c>
      <c r="C139" s="51" t="str">
        <f aca="false">IF($A139="","",IF(ISBLANK(INDEX(inventory,MATCH($A139,item,0),3)),"",INDEX(inventory,MATCH($A139,item,0),3)))</f>
        <v/>
      </c>
      <c r="D139" s="51" t="str">
        <f aca="false">IF($A139="","",IF(ISBLANK(INDEX(inventory,MATCH($A139,item,0),4)),"",INDEX(inventory,MATCH($A139,item,0),4)))</f>
        <v/>
      </c>
      <c r="E139" s="51" t="str">
        <f aca="false">IF($A139="","",IF(ISBLANK(INDEX(inventory,MATCH($A139,item,0),5)),"",INDEX(inventory,MATCH($A139,item,0),5)))</f>
        <v/>
      </c>
      <c r="F139" s="51" t="str">
        <f aca="false">IF($A139="","",IF(ISBLANK(INDEX(inventory,MATCH($A139,item,0),6)),"",INDEX(inventory,MATCH($A139,item,0),6)))</f>
        <v/>
      </c>
      <c r="G139" s="51" t="str">
        <f aca="false">IF($A139="","",IF(ISBLANK(INDEX(inventory,MATCH($A139,item,0),8)),"",INDEX(inventory,MATCH($A139,item,0),8)))</f>
        <v/>
      </c>
      <c r="H139" s="52" t="str">
        <f aca="false">IF($A139="","",INDEX(inventory,MATCH($A139,item,0),9))</f>
        <v/>
      </c>
      <c r="I139" s="51" t="str">
        <f aca="false">IF($A139="","",IF(ISBLANK(INDEX(inventory,MATCH($A139,item,0),10)),"",INDEX(inventory,MATCH($A139,item,0),10)))</f>
        <v/>
      </c>
      <c r="J139" s="51" t="str">
        <f aca="false">IF($A139="","",IF(ISBLANK(INDEX(inventory,MATCH($A139,item,0),11)),"",INDEX(inventory,MATCH($A139,item,0),11)))</f>
        <v/>
      </c>
      <c r="K139" s="52" t="str">
        <f aca="false">IF($A139="","",INDEX(inventory,MATCH($A139,item,0),12))</f>
        <v/>
      </c>
      <c r="L139" s="35" t="str">
        <f aca="false">IF(A139="","",ROW())</f>
        <v/>
      </c>
    </row>
    <row r="140" customFormat="false" ht="18" hidden="false" customHeight="true" outlineLevel="0" collapsed="false">
      <c r="A140" s="50" t="inlineStr">
        <f aca="false">IF(ROWS($A$11:$A139)&gt;MAX(Inventory!$P:$P),"",INDEX(Inventory!A:A,MATCH(ROWS($A$11:$A139),Inventory!$P:$P,0)))</f>
        <is>
          <t/>
        </is>
      </c>
      <c r="B140" s="51" t="str">
        <f aca="false">IF($A140="","",IF(ISBLANK(INDEX(inventory,MATCH($A140,item,0),2)),"",INDEX(inventory,MATCH($A140,item,0),2)))</f>
        <v/>
      </c>
      <c r="C140" s="51" t="str">
        <f aca="false">IF($A140="","",IF(ISBLANK(INDEX(inventory,MATCH($A140,item,0),3)),"",INDEX(inventory,MATCH($A140,item,0),3)))</f>
        <v/>
      </c>
      <c r="D140" s="51" t="str">
        <f aca="false">IF($A140="","",IF(ISBLANK(INDEX(inventory,MATCH($A140,item,0),4)),"",INDEX(inventory,MATCH($A140,item,0),4)))</f>
        <v/>
      </c>
      <c r="E140" s="51" t="str">
        <f aca="false">IF($A140="","",IF(ISBLANK(INDEX(inventory,MATCH($A140,item,0),5)),"",INDEX(inventory,MATCH($A140,item,0),5)))</f>
        <v/>
      </c>
      <c r="F140" s="51" t="str">
        <f aca="false">IF($A140="","",IF(ISBLANK(INDEX(inventory,MATCH($A140,item,0),6)),"",INDEX(inventory,MATCH($A140,item,0),6)))</f>
        <v/>
      </c>
      <c r="G140" s="51" t="str">
        <f aca="false">IF($A140="","",IF(ISBLANK(INDEX(inventory,MATCH($A140,item,0),8)),"",INDEX(inventory,MATCH($A140,item,0),8)))</f>
        <v/>
      </c>
      <c r="H140" s="52" t="str">
        <f aca="false">IF($A140="","",INDEX(inventory,MATCH($A140,item,0),9))</f>
        <v/>
      </c>
      <c r="I140" s="51" t="str">
        <f aca="false">IF($A140="","",IF(ISBLANK(INDEX(inventory,MATCH($A140,item,0),10)),"",INDEX(inventory,MATCH($A140,item,0),10)))</f>
        <v/>
      </c>
      <c r="J140" s="51" t="str">
        <f aca="false">IF($A140="","",IF(ISBLANK(INDEX(inventory,MATCH($A140,item,0),11)),"",INDEX(inventory,MATCH($A140,item,0),11)))</f>
        <v/>
      </c>
      <c r="K140" s="52" t="str">
        <f aca="false">IF($A140="","",INDEX(inventory,MATCH($A140,item,0),12))</f>
        <v/>
      </c>
      <c r="L140" s="35" t="str">
        <f aca="false">IF(A140="","",ROW())</f>
        <v/>
      </c>
    </row>
    <row r="141" customFormat="false" ht="18" hidden="false" customHeight="true" outlineLevel="0" collapsed="false">
      <c r="A141" s="50" t="inlineStr">
        <f aca="false">IF(ROWS($A$11:$A140)&gt;MAX(Inventory!$P:$P),"",INDEX(Inventory!A:A,MATCH(ROWS($A$11:$A140),Inventory!$P:$P,0)))</f>
        <is>
          <t/>
        </is>
      </c>
      <c r="B141" s="51" t="str">
        <f aca="false">IF($A141="","",IF(ISBLANK(INDEX(inventory,MATCH($A141,item,0),2)),"",INDEX(inventory,MATCH($A141,item,0),2)))</f>
        <v/>
      </c>
      <c r="C141" s="51" t="str">
        <f aca="false">IF($A141="","",IF(ISBLANK(INDEX(inventory,MATCH($A141,item,0),3)),"",INDEX(inventory,MATCH($A141,item,0),3)))</f>
        <v/>
      </c>
      <c r="D141" s="51" t="str">
        <f aca="false">IF($A141="","",IF(ISBLANK(INDEX(inventory,MATCH($A141,item,0),4)),"",INDEX(inventory,MATCH($A141,item,0),4)))</f>
        <v/>
      </c>
      <c r="E141" s="51" t="str">
        <f aca="false">IF($A141="","",IF(ISBLANK(INDEX(inventory,MATCH($A141,item,0),5)),"",INDEX(inventory,MATCH($A141,item,0),5)))</f>
        <v/>
      </c>
      <c r="F141" s="51" t="str">
        <f aca="false">IF($A141="","",IF(ISBLANK(INDEX(inventory,MATCH($A141,item,0),6)),"",INDEX(inventory,MATCH($A141,item,0),6)))</f>
        <v/>
      </c>
      <c r="G141" s="51" t="str">
        <f aca="false">IF($A141="","",IF(ISBLANK(INDEX(inventory,MATCH($A141,item,0),8)),"",INDEX(inventory,MATCH($A141,item,0),8)))</f>
        <v/>
      </c>
      <c r="H141" s="52" t="str">
        <f aca="false">IF($A141="","",INDEX(inventory,MATCH($A141,item,0),9))</f>
        <v/>
      </c>
      <c r="I141" s="51" t="str">
        <f aca="false">IF($A141="","",IF(ISBLANK(INDEX(inventory,MATCH($A141,item,0),10)),"",INDEX(inventory,MATCH($A141,item,0),10)))</f>
        <v/>
      </c>
      <c r="J141" s="51" t="str">
        <f aca="false">IF($A141="","",IF(ISBLANK(INDEX(inventory,MATCH($A141,item,0),11)),"",INDEX(inventory,MATCH($A141,item,0),11)))</f>
        <v/>
      </c>
      <c r="K141" s="52" t="str">
        <f aca="false">IF($A141="","",INDEX(inventory,MATCH($A141,item,0),12))</f>
        <v/>
      </c>
      <c r="L141" s="35" t="str">
        <f aca="false">IF(A141="","",ROW())</f>
        <v/>
      </c>
    </row>
    <row r="142" customFormat="false" ht="18" hidden="false" customHeight="true" outlineLevel="0" collapsed="false">
      <c r="A142" s="50" t="inlineStr">
        <f aca="false">IF(ROWS($A$11:$A141)&gt;MAX(Inventory!$P:$P),"",INDEX(Inventory!A:A,MATCH(ROWS($A$11:$A141),Inventory!$P:$P,0)))</f>
        <is>
          <t/>
        </is>
      </c>
      <c r="B142" s="51" t="str">
        <f aca="false">IF($A142="","",IF(ISBLANK(INDEX(inventory,MATCH($A142,item,0),2)),"",INDEX(inventory,MATCH($A142,item,0),2)))</f>
        <v/>
      </c>
      <c r="C142" s="51" t="str">
        <f aca="false">IF($A142="","",IF(ISBLANK(INDEX(inventory,MATCH($A142,item,0),3)),"",INDEX(inventory,MATCH($A142,item,0),3)))</f>
        <v/>
      </c>
      <c r="D142" s="51" t="str">
        <f aca="false">IF($A142="","",IF(ISBLANK(INDEX(inventory,MATCH($A142,item,0),4)),"",INDEX(inventory,MATCH($A142,item,0),4)))</f>
        <v/>
      </c>
      <c r="E142" s="51" t="str">
        <f aca="false">IF($A142="","",IF(ISBLANK(INDEX(inventory,MATCH($A142,item,0),5)),"",INDEX(inventory,MATCH($A142,item,0),5)))</f>
        <v/>
      </c>
      <c r="F142" s="51" t="str">
        <f aca="false">IF($A142="","",IF(ISBLANK(INDEX(inventory,MATCH($A142,item,0),6)),"",INDEX(inventory,MATCH($A142,item,0),6)))</f>
        <v/>
      </c>
      <c r="G142" s="51" t="str">
        <f aca="false">IF($A142="","",IF(ISBLANK(INDEX(inventory,MATCH($A142,item,0),8)),"",INDEX(inventory,MATCH($A142,item,0),8)))</f>
        <v/>
      </c>
      <c r="H142" s="52" t="str">
        <f aca="false">IF($A142="","",INDEX(inventory,MATCH($A142,item,0),9))</f>
        <v/>
      </c>
      <c r="I142" s="51" t="str">
        <f aca="false">IF($A142="","",IF(ISBLANK(INDEX(inventory,MATCH($A142,item,0),10)),"",INDEX(inventory,MATCH($A142,item,0),10)))</f>
        <v/>
      </c>
      <c r="J142" s="51" t="str">
        <f aca="false">IF($A142="","",IF(ISBLANK(INDEX(inventory,MATCH($A142,item,0),11)),"",INDEX(inventory,MATCH($A142,item,0),11)))</f>
        <v/>
      </c>
      <c r="K142" s="52" t="str">
        <f aca="false">IF($A142="","",INDEX(inventory,MATCH($A142,item,0),12))</f>
        <v/>
      </c>
      <c r="L142" s="35" t="str">
        <f aca="false">IF(A142="","",ROW())</f>
        <v/>
      </c>
    </row>
    <row r="143" customFormat="false" ht="18" hidden="false" customHeight="true" outlineLevel="0" collapsed="false">
      <c r="A143" s="50" t="inlineStr">
        <f aca="false">IF(ROWS($A$11:$A142)&gt;MAX(Inventory!$P:$P),"",INDEX(Inventory!A:A,MATCH(ROWS($A$11:$A142),Inventory!$P:$P,0)))</f>
        <is>
          <t/>
        </is>
      </c>
      <c r="B143" s="51" t="str">
        <f aca="false">IF($A143="","",IF(ISBLANK(INDEX(inventory,MATCH($A143,item,0),2)),"",INDEX(inventory,MATCH($A143,item,0),2)))</f>
        <v/>
      </c>
      <c r="C143" s="51" t="str">
        <f aca="false">IF($A143="","",IF(ISBLANK(INDEX(inventory,MATCH($A143,item,0),3)),"",INDEX(inventory,MATCH($A143,item,0),3)))</f>
        <v/>
      </c>
      <c r="D143" s="51" t="str">
        <f aca="false">IF($A143="","",IF(ISBLANK(INDEX(inventory,MATCH($A143,item,0),4)),"",INDEX(inventory,MATCH($A143,item,0),4)))</f>
        <v/>
      </c>
      <c r="E143" s="51" t="str">
        <f aca="false">IF($A143="","",IF(ISBLANK(INDEX(inventory,MATCH($A143,item,0),5)),"",INDEX(inventory,MATCH($A143,item,0),5)))</f>
        <v/>
      </c>
      <c r="F143" s="51" t="str">
        <f aca="false">IF($A143="","",IF(ISBLANK(INDEX(inventory,MATCH($A143,item,0),6)),"",INDEX(inventory,MATCH($A143,item,0),6)))</f>
        <v/>
      </c>
      <c r="G143" s="51" t="str">
        <f aca="false">IF($A143="","",IF(ISBLANK(INDEX(inventory,MATCH($A143,item,0),8)),"",INDEX(inventory,MATCH($A143,item,0),8)))</f>
        <v/>
      </c>
      <c r="H143" s="52" t="str">
        <f aca="false">IF($A143="","",INDEX(inventory,MATCH($A143,item,0),9))</f>
        <v/>
      </c>
      <c r="I143" s="51" t="str">
        <f aca="false">IF($A143="","",IF(ISBLANK(INDEX(inventory,MATCH($A143,item,0),10)),"",INDEX(inventory,MATCH($A143,item,0),10)))</f>
        <v/>
      </c>
      <c r="J143" s="51" t="str">
        <f aca="false">IF($A143="","",IF(ISBLANK(INDEX(inventory,MATCH($A143,item,0),11)),"",INDEX(inventory,MATCH($A143,item,0),11)))</f>
        <v/>
      </c>
      <c r="K143" s="52" t="str">
        <f aca="false">IF($A143="","",INDEX(inventory,MATCH($A143,item,0),12))</f>
        <v/>
      </c>
      <c r="L143" s="35" t="str">
        <f aca="false">IF(A143="","",ROW())</f>
        <v/>
      </c>
    </row>
    <row r="144" customFormat="false" ht="18" hidden="false" customHeight="true" outlineLevel="0" collapsed="false">
      <c r="A144" s="50" t="inlineStr">
        <f aca="false">IF(ROWS($A$11:$A143)&gt;MAX(Inventory!$P:$P),"",INDEX(Inventory!A:A,MATCH(ROWS($A$11:$A143),Inventory!$P:$P,0)))</f>
        <is>
          <t/>
        </is>
      </c>
      <c r="B144" s="51" t="str">
        <f aca="false">IF($A144="","",IF(ISBLANK(INDEX(inventory,MATCH($A144,item,0),2)),"",INDEX(inventory,MATCH($A144,item,0),2)))</f>
        <v/>
      </c>
      <c r="C144" s="51" t="str">
        <f aca="false">IF($A144="","",IF(ISBLANK(INDEX(inventory,MATCH($A144,item,0),3)),"",INDEX(inventory,MATCH($A144,item,0),3)))</f>
        <v/>
      </c>
      <c r="D144" s="51" t="str">
        <f aca="false">IF($A144="","",IF(ISBLANK(INDEX(inventory,MATCH($A144,item,0),4)),"",INDEX(inventory,MATCH($A144,item,0),4)))</f>
        <v/>
      </c>
      <c r="E144" s="51" t="str">
        <f aca="false">IF($A144="","",IF(ISBLANK(INDEX(inventory,MATCH($A144,item,0),5)),"",INDEX(inventory,MATCH($A144,item,0),5)))</f>
        <v/>
      </c>
      <c r="F144" s="51" t="str">
        <f aca="false">IF($A144="","",IF(ISBLANK(INDEX(inventory,MATCH($A144,item,0),6)),"",INDEX(inventory,MATCH($A144,item,0),6)))</f>
        <v/>
      </c>
      <c r="G144" s="51" t="str">
        <f aca="false">IF($A144="","",IF(ISBLANK(INDEX(inventory,MATCH($A144,item,0),8)),"",INDEX(inventory,MATCH($A144,item,0),8)))</f>
        <v/>
      </c>
      <c r="H144" s="52" t="str">
        <f aca="false">IF($A144="","",INDEX(inventory,MATCH($A144,item,0),9))</f>
        <v/>
      </c>
      <c r="I144" s="51" t="str">
        <f aca="false">IF($A144="","",IF(ISBLANK(INDEX(inventory,MATCH($A144,item,0),10)),"",INDEX(inventory,MATCH($A144,item,0),10)))</f>
        <v/>
      </c>
      <c r="J144" s="51" t="str">
        <f aca="false">IF($A144="","",IF(ISBLANK(INDEX(inventory,MATCH($A144,item,0),11)),"",INDEX(inventory,MATCH($A144,item,0),11)))</f>
        <v/>
      </c>
      <c r="K144" s="52" t="str">
        <f aca="false">IF($A144="","",INDEX(inventory,MATCH($A144,item,0),12))</f>
        <v/>
      </c>
      <c r="L144" s="35" t="str">
        <f aca="false">IF(A144="","",ROW())</f>
        <v/>
      </c>
    </row>
    <row r="145" customFormat="false" ht="18" hidden="false" customHeight="true" outlineLevel="0" collapsed="false">
      <c r="A145" s="50" t="inlineStr">
        <f aca="false">IF(ROWS($A$11:$A144)&gt;MAX(Inventory!$P:$P),"",INDEX(Inventory!A:A,MATCH(ROWS($A$11:$A144),Inventory!$P:$P,0)))</f>
        <is>
          <t/>
        </is>
      </c>
      <c r="B145" s="51" t="str">
        <f aca="false">IF($A145="","",IF(ISBLANK(INDEX(inventory,MATCH($A145,item,0),2)),"",INDEX(inventory,MATCH($A145,item,0),2)))</f>
        <v/>
      </c>
      <c r="C145" s="51" t="str">
        <f aca="false">IF($A145="","",IF(ISBLANK(INDEX(inventory,MATCH($A145,item,0),3)),"",INDEX(inventory,MATCH($A145,item,0),3)))</f>
        <v/>
      </c>
      <c r="D145" s="51" t="str">
        <f aca="false">IF($A145="","",IF(ISBLANK(INDEX(inventory,MATCH($A145,item,0),4)),"",INDEX(inventory,MATCH($A145,item,0),4)))</f>
        <v/>
      </c>
      <c r="E145" s="51" t="str">
        <f aca="false">IF($A145="","",IF(ISBLANK(INDEX(inventory,MATCH($A145,item,0),5)),"",INDEX(inventory,MATCH($A145,item,0),5)))</f>
        <v/>
      </c>
      <c r="F145" s="51" t="str">
        <f aca="false">IF($A145="","",IF(ISBLANK(INDEX(inventory,MATCH($A145,item,0),6)),"",INDEX(inventory,MATCH($A145,item,0),6)))</f>
        <v/>
      </c>
      <c r="G145" s="51" t="str">
        <f aca="false">IF($A145="","",IF(ISBLANK(INDEX(inventory,MATCH($A145,item,0),8)),"",INDEX(inventory,MATCH($A145,item,0),8)))</f>
        <v/>
      </c>
      <c r="H145" s="52" t="str">
        <f aca="false">IF($A145="","",INDEX(inventory,MATCH($A145,item,0),9))</f>
        <v/>
      </c>
      <c r="I145" s="51" t="str">
        <f aca="false">IF($A145="","",IF(ISBLANK(INDEX(inventory,MATCH($A145,item,0),10)),"",INDEX(inventory,MATCH($A145,item,0),10)))</f>
        <v/>
      </c>
      <c r="J145" s="51" t="str">
        <f aca="false">IF($A145="","",IF(ISBLANK(INDEX(inventory,MATCH($A145,item,0),11)),"",INDEX(inventory,MATCH($A145,item,0),11)))</f>
        <v/>
      </c>
      <c r="K145" s="52" t="str">
        <f aca="false">IF($A145="","",INDEX(inventory,MATCH($A145,item,0),12))</f>
        <v/>
      </c>
      <c r="L145" s="35" t="str">
        <f aca="false">IF(A145="","",ROW())</f>
        <v/>
      </c>
    </row>
    <row r="146" customFormat="false" ht="18" hidden="false" customHeight="true" outlineLevel="0" collapsed="false">
      <c r="A146" s="50" t="inlineStr">
        <f aca="false">IF(ROWS($A$11:$A145)&gt;MAX(Inventory!$P:$P),"",INDEX(Inventory!A:A,MATCH(ROWS($A$11:$A145),Inventory!$P:$P,0)))</f>
        <is>
          <t/>
        </is>
      </c>
      <c r="B146" s="51" t="str">
        <f aca="false">IF($A146="","",IF(ISBLANK(INDEX(inventory,MATCH($A146,item,0),2)),"",INDEX(inventory,MATCH($A146,item,0),2)))</f>
        <v/>
      </c>
      <c r="C146" s="51" t="str">
        <f aca="false">IF($A146="","",IF(ISBLANK(INDEX(inventory,MATCH($A146,item,0),3)),"",INDEX(inventory,MATCH($A146,item,0),3)))</f>
        <v/>
      </c>
      <c r="D146" s="51" t="str">
        <f aca="false">IF($A146="","",IF(ISBLANK(INDEX(inventory,MATCH($A146,item,0),4)),"",INDEX(inventory,MATCH($A146,item,0),4)))</f>
        <v/>
      </c>
      <c r="E146" s="51" t="str">
        <f aca="false">IF($A146="","",IF(ISBLANK(INDEX(inventory,MATCH($A146,item,0),5)),"",INDEX(inventory,MATCH($A146,item,0),5)))</f>
        <v/>
      </c>
      <c r="F146" s="51" t="str">
        <f aca="false">IF($A146="","",IF(ISBLANK(INDEX(inventory,MATCH($A146,item,0),6)),"",INDEX(inventory,MATCH($A146,item,0),6)))</f>
        <v/>
      </c>
      <c r="G146" s="51" t="str">
        <f aca="false">IF($A146="","",IF(ISBLANK(INDEX(inventory,MATCH($A146,item,0),8)),"",INDEX(inventory,MATCH($A146,item,0),8)))</f>
        <v/>
      </c>
      <c r="H146" s="52" t="str">
        <f aca="false">IF($A146="","",INDEX(inventory,MATCH($A146,item,0),9))</f>
        <v/>
      </c>
      <c r="I146" s="51" t="str">
        <f aca="false">IF($A146="","",IF(ISBLANK(INDEX(inventory,MATCH($A146,item,0),10)),"",INDEX(inventory,MATCH($A146,item,0),10)))</f>
        <v/>
      </c>
      <c r="J146" s="51" t="str">
        <f aca="false">IF($A146="","",IF(ISBLANK(INDEX(inventory,MATCH($A146,item,0),11)),"",INDEX(inventory,MATCH($A146,item,0),11)))</f>
        <v/>
      </c>
      <c r="K146" s="52" t="str">
        <f aca="false">IF($A146="","",INDEX(inventory,MATCH($A146,item,0),12))</f>
        <v/>
      </c>
      <c r="L146" s="35" t="str">
        <f aca="false">IF(A146="","",ROW())</f>
        <v/>
      </c>
    </row>
    <row r="147" customFormat="false" ht="18" hidden="false" customHeight="true" outlineLevel="0" collapsed="false">
      <c r="A147" s="50" t="inlineStr">
        <f aca="false">IF(ROWS($A$11:$A146)&gt;MAX(Inventory!$P:$P),"",INDEX(Inventory!A:A,MATCH(ROWS($A$11:$A146),Inventory!$P:$P,0)))</f>
        <is>
          <t/>
        </is>
      </c>
      <c r="B147" s="51" t="str">
        <f aca="false">IF($A147="","",IF(ISBLANK(INDEX(inventory,MATCH($A147,item,0),2)),"",INDEX(inventory,MATCH($A147,item,0),2)))</f>
        <v/>
      </c>
      <c r="C147" s="51" t="str">
        <f aca="false">IF($A147="","",IF(ISBLANK(INDEX(inventory,MATCH($A147,item,0),3)),"",INDEX(inventory,MATCH($A147,item,0),3)))</f>
        <v/>
      </c>
      <c r="D147" s="51" t="str">
        <f aca="false">IF($A147="","",IF(ISBLANK(INDEX(inventory,MATCH($A147,item,0),4)),"",INDEX(inventory,MATCH($A147,item,0),4)))</f>
        <v/>
      </c>
      <c r="E147" s="51" t="str">
        <f aca="false">IF($A147="","",IF(ISBLANK(INDEX(inventory,MATCH($A147,item,0),5)),"",INDEX(inventory,MATCH($A147,item,0),5)))</f>
        <v/>
      </c>
      <c r="F147" s="51" t="str">
        <f aca="false">IF($A147="","",IF(ISBLANK(INDEX(inventory,MATCH($A147,item,0),6)),"",INDEX(inventory,MATCH($A147,item,0),6)))</f>
        <v/>
      </c>
      <c r="G147" s="51" t="str">
        <f aca="false">IF($A147="","",IF(ISBLANK(INDEX(inventory,MATCH($A147,item,0),8)),"",INDEX(inventory,MATCH($A147,item,0),8)))</f>
        <v/>
      </c>
      <c r="H147" s="52" t="str">
        <f aca="false">IF($A147="","",INDEX(inventory,MATCH($A147,item,0),9))</f>
        <v/>
      </c>
      <c r="I147" s="51" t="str">
        <f aca="false">IF($A147="","",IF(ISBLANK(INDEX(inventory,MATCH($A147,item,0),10)),"",INDEX(inventory,MATCH($A147,item,0),10)))</f>
        <v/>
      </c>
      <c r="J147" s="51" t="str">
        <f aca="false">IF($A147="","",IF(ISBLANK(INDEX(inventory,MATCH($A147,item,0),11)),"",INDEX(inventory,MATCH($A147,item,0),11)))</f>
        <v/>
      </c>
      <c r="K147" s="52" t="str">
        <f aca="false">IF($A147="","",INDEX(inventory,MATCH($A147,item,0),12))</f>
        <v/>
      </c>
      <c r="L147" s="35" t="str">
        <f aca="false">IF(A147="","",ROW())</f>
        <v/>
      </c>
    </row>
    <row r="148" customFormat="false" ht="18" hidden="false" customHeight="true" outlineLevel="0" collapsed="false">
      <c r="A148" s="50" t="inlineStr">
        <f aca="false">IF(ROWS($A$11:$A147)&gt;MAX(Inventory!$P:$P),"",INDEX(Inventory!A:A,MATCH(ROWS($A$11:$A147),Inventory!$P:$P,0)))</f>
        <is>
          <t/>
        </is>
      </c>
      <c r="B148" s="51" t="str">
        <f aca="false">IF($A148="","",IF(ISBLANK(INDEX(inventory,MATCH($A148,item,0),2)),"",INDEX(inventory,MATCH($A148,item,0),2)))</f>
        <v/>
      </c>
      <c r="C148" s="51" t="str">
        <f aca="false">IF($A148="","",IF(ISBLANK(INDEX(inventory,MATCH($A148,item,0),3)),"",INDEX(inventory,MATCH($A148,item,0),3)))</f>
        <v/>
      </c>
      <c r="D148" s="51" t="str">
        <f aca="false">IF($A148="","",IF(ISBLANK(INDEX(inventory,MATCH($A148,item,0),4)),"",INDEX(inventory,MATCH($A148,item,0),4)))</f>
        <v/>
      </c>
      <c r="E148" s="51" t="str">
        <f aca="false">IF($A148="","",IF(ISBLANK(INDEX(inventory,MATCH($A148,item,0),5)),"",INDEX(inventory,MATCH($A148,item,0),5)))</f>
        <v/>
      </c>
      <c r="F148" s="51" t="str">
        <f aca="false">IF($A148="","",IF(ISBLANK(INDEX(inventory,MATCH($A148,item,0),6)),"",INDEX(inventory,MATCH($A148,item,0),6)))</f>
        <v/>
      </c>
      <c r="G148" s="51" t="str">
        <f aca="false">IF($A148="","",IF(ISBLANK(INDEX(inventory,MATCH($A148,item,0),8)),"",INDEX(inventory,MATCH($A148,item,0),8)))</f>
        <v/>
      </c>
      <c r="H148" s="52" t="str">
        <f aca="false">IF($A148="","",INDEX(inventory,MATCH($A148,item,0),9))</f>
        <v/>
      </c>
      <c r="I148" s="51" t="str">
        <f aca="false">IF($A148="","",IF(ISBLANK(INDEX(inventory,MATCH($A148,item,0),10)),"",INDEX(inventory,MATCH($A148,item,0),10)))</f>
        <v/>
      </c>
      <c r="J148" s="51" t="str">
        <f aca="false">IF($A148="","",IF(ISBLANK(INDEX(inventory,MATCH($A148,item,0),11)),"",INDEX(inventory,MATCH($A148,item,0),11)))</f>
        <v/>
      </c>
      <c r="K148" s="52" t="str">
        <f aca="false">IF($A148="","",INDEX(inventory,MATCH($A148,item,0),12))</f>
        <v/>
      </c>
      <c r="L148" s="35" t="str">
        <f aca="false">IF(A148="","",ROW())</f>
        <v/>
      </c>
    </row>
    <row r="149" customFormat="false" ht="18" hidden="false" customHeight="true" outlineLevel="0" collapsed="false">
      <c r="A149" s="50" t="inlineStr">
        <f aca="false">IF(ROWS($A$11:$A148)&gt;MAX(Inventory!$P:$P),"",INDEX(Inventory!A:A,MATCH(ROWS($A$11:$A148),Inventory!$P:$P,0)))</f>
        <is>
          <t/>
        </is>
      </c>
      <c r="B149" s="51" t="str">
        <f aca="false">IF($A149="","",IF(ISBLANK(INDEX(inventory,MATCH($A149,item,0),2)),"",INDEX(inventory,MATCH($A149,item,0),2)))</f>
        <v/>
      </c>
      <c r="C149" s="51" t="str">
        <f aca="false">IF($A149="","",IF(ISBLANK(INDEX(inventory,MATCH($A149,item,0),3)),"",INDEX(inventory,MATCH($A149,item,0),3)))</f>
        <v/>
      </c>
      <c r="D149" s="51" t="str">
        <f aca="false">IF($A149="","",IF(ISBLANK(INDEX(inventory,MATCH($A149,item,0),4)),"",INDEX(inventory,MATCH($A149,item,0),4)))</f>
        <v/>
      </c>
      <c r="E149" s="51" t="str">
        <f aca="false">IF($A149="","",IF(ISBLANK(INDEX(inventory,MATCH($A149,item,0),5)),"",INDEX(inventory,MATCH($A149,item,0),5)))</f>
        <v/>
      </c>
      <c r="F149" s="51" t="str">
        <f aca="false">IF($A149="","",IF(ISBLANK(INDEX(inventory,MATCH($A149,item,0),6)),"",INDEX(inventory,MATCH($A149,item,0),6)))</f>
        <v/>
      </c>
      <c r="G149" s="51" t="str">
        <f aca="false">IF($A149="","",IF(ISBLANK(INDEX(inventory,MATCH($A149,item,0),8)),"",INDEX(inventory,MATCH($A149,item,0),8)))</f>
        <v/>
      </c>
      <c r="H149" s="52" t="str">
        <f aca="false">IF($A149="","",INDEX(inventory,MATCH($A149,item,0),9))</f>
        <v/>
      </c>
      <c r="I149" s="51" t="str">
        <f aca="false">IF($A149="","",IF(ISBLANK(INDEX(inventory,MATCH($A149,item,0),10)),"",INDEX(inventory,MATCH($A149,item,0),10)))</f>
        <v/>
      </c>
      <c r="J149" s="51" t="str">
        <f aca="false">IF($A149="","",IF(ISBLANK(INDEX(inventory,MATCH($A149,item,0),11)),"",INDEX(inventory,MATCH($A149,item,0),11)))</f>
        <v/>
      </c>
      <c r="K149" s="52" t="str">
        <f aca="false">IF($A149="","",INDEX(inventory,MATCH($A149,item,0),12))</f>
        <v/>
      </c>
      <c r="L149" s="35" t="str">
        <f aca="false">IF(A149="","",ROW())</f>
        <v/>
      </c>
    </row>
    <row r="150" customFormat="false" ht="18" hidden="false" customHeight="true" outlineLevel="0" collapsed="false">
      <c r="A150" s="50" t="inlineStr">
        <f aca="false">IF(ROWS($A$11:$A149)&gt;MAX(Inventory!$P:$P),"",INDEX(Inventory!A:A,MATCH(ROWS($A$11:$A149),Inventory!$P:$P,0)))</f>
        <is>
          <t/>
        </is>
      </c>
      <c r="B150" s="51" t="str">
        <f aca="false">IF($A150="","",IF(ISBLANK(INDEX(inventory,MATCH($A150,item,0),2)),"",INDEX(inventory,MATCH($A150,item,0),2)))</f>
        <v/>
      </c>
      <c r="C150" s="51" t="str">
        <f aca="false">IF($A150="","",IF(ISBLANK(INDEX(inventory,MATCH($A150,item,0),3)),"",INDEX(inventory,MATCH($A150,item,0),3)))</f>
        <v/>
      </c>
      <c r="D150" s="51" t="str">
        <f aca="false">IF($A150="","",IF(ISBLANK(INDEX(inventory,MATCH($A150,item,0),4)),"",INDEX(inventory,MATCH($A150,item,0),4)))</f>
        <v/>
      </c>
      <c r="E150" s="51" t="str">
        <f aca="false">IF($A150="","",IF(ISBLANK(INDEX(inventory,MATCH($A150,item,0),5)),"",INDEX(inventory,MATCH($A150,item,0),5)))</f>
        <v/>
      </c>
      <c r="F150" s="51" t="str">
        <f aca="false">IF($A150="","",IF(ISBLANK(INDEX(inventory,MATCH($A150,item,0),6)),"",INDEX(inventory,MATCH($A150,item,0),6)))</f>
        <v/>
      </c>
      <c r="G150" s="51" t="str">
        <f aca="false">IF($A150="","",IF(ISBLANK(INDEX(inventory,MATCH($A150,item,0),8)),"",INDEX(inventory,MATCH($A150,item,0),8)))</f>
        <v/>
      </c>
      <c r="H150" s="52" t="str">
        <f aca="false">IF($A150="","",INDEX(inventory,MATCH($A150,item,0),9))</f>
        <v/>
      </c>
      <c r="I150" s="51" t="str">
        <f aca="false">IF($A150="","",IF(ISBLANK(INDEX(inventory,MATCH($A150,item,0),10)),"",INDEX(inventory,MATCH($A150,item,0),10)))</f>
        <v/>
      </c>
      <c r="J150" s="51" t="str">
        <f aca="false">IF($A150="","",IF(ISBLANK(INDEX(inventory,MATCH($A150,item,0),11)),"",INDEX(inventory,MATCH($A150,item,0),11)))</f>
        <v/>
      </c>
      <c r="K150" s="52" t="str">
        <f aca="false">IF($A150="","",INDEX(inventory,MATCH($A150,item,0),12))</f>
        <v/>
      </c>
      <c r="L150" s="35" t="str">
        <f aca="false">IF(A150="","",ROW())</f>
        <v/>
      </c>
    </row>
  </sheetData>
  <mergeCells count="10">
    <mergeCell ref="B4:D4"/>
    <mergeCell ref="G4:J4"/>
    <mergeCell ref="B5:D5"/>
    <mergeCell ref="G5:J5"/>
    <mergeCell ref="B6:D6"/>
    <mergeCell ref="G6:J6"/>
    <mergeCell ref="B7:D7"/>
    <mergeCell ref="G7:J7"/>
    <mergeCell ref="B8:D8"/>
    <mergeCell ref="G8:J8"/>
  </mergeCells>
  <conditionalFormatting sqref="A12:K150">
    <cfRule type="expression" priority="2" aboveAverage="0" equalAverage="0" bottom="0" percent="0" rank="0" text="" dxfId="0">
      <formula>IF($A12="",0,1)</formula>
    </cfRule>
  </conditionalFormatting>
  <printOptions headings="false" gridLines="false" gridLinesSet="true" horizontalCentered="true" verticalCentered="false"/>
  <pageMargins left="0.196527777777778" right="0.196527777777778" top="0.196527777777778" bottom="0.314583333333333" header="0.511805555555555" footer="0.118055555555556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&amp;L&amp;9Inventory Spreadsheets by Spreadsheet123&amp;C&amp;P&amp;R&amp;9© 2013 Spreadsheet123 LTD. All rights reserved.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0" activeCellId="0" sqref="M20"/>
    </sheetView>
  </sheetViews>
  <sheetFormatPr defaultRowHeight="12.75"/>
  <cols>
    <col collapsed="false" hidden="false" max="8" min="1" style="53" width="9.14285714285714"/>
    <col collapsed="false" hidden="false" max="9" min="9" style="53" width="35.4234693877551"/>
    <col collapsed="false" hidden="false" max="1025" min="10" style="53" width="9.14285714285714"/>
  </cols>
  <sheetData>
    <row r="1" s="57" customFormat="true" ht="30" hidden="false" customHeight="true" outlineLevel="0" collapsed="false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5"/>
      <c r="K1" s="55"/>
      <c r="L1" s="55"/>
      <c r="M1" s="56"/>
      <c r="N1" s="56"/>
      <c r="O1" s="56"/>
      <c r="P1" s="56"/>
      <c r="Q1" s="56"/>
      <c r="T1" s="58"/>
      <c r="U1" s="58"/>
    </row>
    <row r="2" customFormat="false" ht="12.75" hidden="false" customHeight="false" outlineLevel="0" collapsed="false">
      <c r="A2" s="59"/>
      <c r="B2" s="59"/>
      <c r="C2" s="59"/>
      <c r="D2" s="59"/>
      <c r="E2" s="59"/>
      <c r="F2" s="59"/>
      <c r="G2" s="59"/>
      <c r="H2" s="59"/>
      <c r="I2" s="60"/>
      <c r="J2" s="59"/>
      <c r="K2" s="59"/>
      <c r="L2" s="59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62" customFormat="true" ht="15" hidden="false" customHeight="false" outlineLevel="0" collapsed="false">
      <c r="A3" s="61"/>
      <c r="B3" s="61"/>
      <c r="I3" s="63" t="str">
        <f aca="true">"© "&amp;YEAR(TODAY())&amp;" Spreadsheet123 LTD. All rights reserved"</f>
        <v>© 2016 Spreadsheet123 LTD. All rights reserved</v>
      </c>
    </row>
    <row r="4" customFormat="false" ht="5.1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64" t="s">
        <v>75</v>
      </c>
      <c r="B5" s="64"/>
      <c r="C5" s="64"/>
      <c r="D5" s="64"/>
      <c r="E5" s="64"/>
      <c r="F5" s="64"/>
      <c r="G5" s="64"/>
      <c r="H5" s="64"/>
      <c r="I5" s="64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66" customFormat="true" ht="15" hidden="false" customHeight="true" outlineLevel="0" collapsed="false">
      <c r="A6" s="65" t="s">
        <v>76</v>
      </c>
      <c r="B6" s="65"/>
      <c r="C6" s="65"/>
      <c r="D6" s="65"/>
      <c r="E6" s="65"/>
      <c r="F6" s="65"/>
      <c r="G6" s="65"/>
      <c r="H6" s="65"/>
      <c r="I6" s="65"/>
    </row>
    <row r="7" customFormat="false" ht="15" hidden="false" customHeight="false" outlineLevel="0" collapsed="false">
      <c r="A7" s="67" t="s">
        <v>77</v>
      </c>
      <c r="B7" s="67"/>
      <c r="C7" s="67"/>
      <c r="D7" s="67"/>
      <c r="E7" s="67"/>
      <c r="F7" s="67"/>
      <c r="G7" s="67"/>
      <c r="H7" s="67"/>
      <c r="I7" s="67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67" t="s">
        <v>78</v>
      </c>
      <c r="B8" s="67"/>
      <c r="C8" s="67"/>
      <c r="D8" s="67"/>
      <c r="E8" s="67"/>
      <c r="F8" s="67"/>
      <c r="G8" s="67"/>
      <c r="H8" s="67"/>
      <c r="I8" s="67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67"/>
      <c r="B9" s="67"/>
      <c r="C9" s="67"/>
      <c r="D9" s="67"/>
      <c r="E9" s="67"/>
      <c r="F9" s="67"/>
      <c r="G9" s="67"/>
      <c r="H9" s="67"/>
      <c r="I9" s="67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67" t="s">
        <v>79</v>
      </c>
      <c r="B10" s="67"/>
      <c r="C10" s="67"/>
      <c r="D10" s="67"/>
      <c r="E10" s="67"/>
      <c r="F10" s="67"/>
      <c r="G10" s="67"/>
      <c r="H10" s="67"/>
      <c r="I10" s="67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67" t="s">
        <v>80</v>
      </c>
      <c r="B11" s="67"/>
      <c r="C11" s="67"/>
      <c r="D11" s="67"/>
      <c r="E11" s="67"/>
      <c r="F11" s="67"/>
      <c r="G11" s="67"/>
      <c r="H11" s="67"/>
      <c r="I11" s="67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57" customFormat="true" ht="12.75" hidden="false" customHeight="false" outlineLevel="0" collapsed="false">
      <c r="A12" s="68"/>
      <c r="B12" s="68"/>
      <c r="C12" s="68"/>
      <c r="D12" s="68"/>
      <c r="E12" s="68"/>
      <c r="F12" s="68"/>
      <c r="G12" s="68"/>
      <c r="H12" s="68"/>
      <c r="I12" s="68"/>
    </row>
    <row r="13" customFormat="false" ht="15" hidden="false" customHeight="false" outlineLevel="0" collapsed="false">
      <c r="A13" s="64" t="s">
        <v>81</v>
      </c>
      <c r="B13" s="64"/>
      <c r="C13" s="64"/>
      <c r="D13" s="64"/>
      <c r="E13" s="64"/>
      <c r="F13" s="64"/>
      <c r="G13" s="64"/>
      <c r="H13" s="64"/>
      <c r="I13" s="64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66" customFormat="true" ht="15" hidden="false" customHeight="false" outlineLevel="0" collapsed="false">
      <c r="A14" s="67" t="s">
        <v>82</v>
      </c>
      <c r="B14" s="67"/>
      <c r="C14" s="67"/>
      <c r="D14" s="67"/>
      <c r="E14" s="67"/>
      <c r="F14" s="67"/>
      <c r="G14" s="67"/>
      <c r="H14" s="67"/>
      <c r="I14" s="67"/>
    </row>
    <row r="15" s="66" customFormat="true" ht="15" hidden="false" customHeight="false" outlineLevel="0" collapsed="false">
      <c r="A15" s="67" t="s">
        <v>83</v>
      </c>
      <c r="B15" s="67"/>
      <c r="C15" s="67"/>
      <c r="D15" s="67"/>
      <c r="E15" s="67"/>
      <c r="F15" s="67"/>
      <c r="G15" s="67"/>
      <c r="H15" s="67"/>
      <c r="I15" s="67"/>
    </row>
    <row r="16" s="57" customFormat="true" ht="12.75" hidden="false" customHeight="false" outlineLevel="0" collapsed="false">
      <c r="A16" s="68"/>
      <c r="B16" s="68"/>
      <c r="C16" s="68"/>
      <c r="D16" s="68"/>
      <c r="E16" s="68"/>
      <c r="F16" s="68"/>
      <c r="G16" s="68"/>
      <c r="H16" s="68"/>
      <c r="I16" s="68"/>
    </row>
    <row r="17" customFormat="false" ht="15" hidden="false" customHeight="false" outlineLevel="0" collapsed="false">
      <c r="A17" s="64" t="s">
        <v>84</v>
      </c>
      <c r="B17" s="64"/>
      <c r="C17" s="64"/>
      <c r="D17" s="64"/>
      <c r="E17" s="64"/>
      <c r="F17" s="64"/>
      <c r="G17" s="64"/>
      <c r="H17" s="64"/>
      <c r="I17" s="64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66" customFormat="true" ht="15" hidden="false" customHeight="false" outlineLevel="0" collapsed="false">
      <c r="A18" s="67" t="s">
        <v>85</v>
      </c>
      <c r="B18" s="67"/>
      <c r="C18" s="67"/>
      <c r="D18" s="67"/>
      <c r="E18" s="67"/>
      <c r="F18" s="67"/>
      <c r="G18" s="67"/>
      <c r="H18" s="67"/>
      <c r="I18" s="67"/>
    </row>
    <row r="19" s="66" customFormat="true" ht="15" hidden="false" customHeight="false" outlineLevel="0" collapsed="false">
      <c r="A19" s="67" t="s">
        <v>86</v>
      </c>
      <c r="B19" s="67"/>
      <c r="C19" s="67"/>
      <c r="D19" s="67"/>
      <c r="E19" s="67"/>
      <c r="F19" s="67"/>
      <c r="G19" s="67"/>
      <c r="H19" s="67"/>
      <c r="I19" s="67"/>
    </row>
    <row r="20" s="66" customFormat="true" ht="15" hidden="false" customHeight="false" outlineLevel="0" collapsed="false">
      <c r="A20" s="67" t="s">
        <v>87</v>
      </c>
      <c r="B20" s="67"/>
      <c r="C20" s="67"/>
      <c r="D20" s="67"/>
      <c r="E20" s="67"/>
      <c r="F20" s="67"/>
      <c r="G20" s="67"/>
      <c r="H20" s="67"/>
      <c r="I20" s="67"/>
    </row>
    <row r="21" s="66" customFormat="true" ht="15" hidden="false" customHeight="false" outlineLevel="0" collapsed="false">
      <c r="A21" s="67" t="s">
        <v>88</v>
      </c>
      <c r="B21" s="67"/>
      <c r="C21" s="67"/>
      <c r="D21" s="67"/>
      <c r="E21" s="67"/>
      <c r="F21" s="67"/>
      <c r="G21" s="67"/>
      <c r="H21" s="67"/>
      <c r="I21" s="67"/>
    </row>
    <row r="22" customFormat="false" ht="15" hidden="false" customHeight="false" outlineLevel="0" collapsed="false">
      <c r="A22" s="69" t="s">
        <v>89</v>
      </c>
      <c r="B22" s="69"/>
      <c r="C22" s="69"/>
      <c r="D22" s="69"/>
      <c r="E22" s="69"/>
      <c r="F22" s="69"/>
      <c r="G22" s="69"/>
      <c r="H22" s="69"/>
      <c r="I22" s="69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69" t="s">
        <v>90</v>
      </c>
      <c r="B23" s="69"/>
      <c r="C23" s="69"/>
      <c r="D23" s="69"/>
      <c r="E23" s="69"/>
      <c r="F23" s="69"/>
      <c r="G23" s="69"/>
      <c r="H23" s="69"/>
      <c r="I23" s="69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69" t="s">
        <v>91</v>
      </c>
      <c r="B24" s="69"/>
      <c r="C24" s="69"/>
      <c r="D24" s="69"/>
      <c r="E24" s="69"/>
      <c r="F24" s="69"/>
      <c r="G24" s="69"/>
      <c r="H24" s="69"/>
      <c r="I24" s="69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69" t="s">
        <v>92</v>
      </c>
      <c r="B25" s="69"/>
      <c r="C25" s="69"/>
      <c r="D25" s="69"/>
      <c r="E25" s="69"/>
      <c r="F25" s="69"/>
      <c r="G25" s="69"/>
      <c r="H25" s="69"/>
      <c r="I25" s="69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69" t="s">
        <v>93</v>
      </c>
      <c r="B26" s="69"/>
      <c r="C26" s="69"/>
      <c r="D26" s="69"/>
      <c r="E26" s="69"/>
      <c r="F26" s="69"/>
      <c r="G26" s="69"/>
      <c r="H26" s="69"/>
      <c r="I26" s="69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57" customFormat="true" ht="12.75" hidden="false" customHeight="false" outlineLevel="0" collapsed="false">
      <c r="A27" s="68"/>
      <c r="B27" s="68"/>
      <c r="C27" s="68"/>
      <c r="D27" s="68"/>
      <c r="E27" s="68"/>
      <c r="F27" s="68"/>
      <c r="G27" s="68"/>
      <c r="H27" s="68"/>
      <c r="I27" s="68"/>
    </row>
    <row r="28" customFormat="false" ht="15" hidden="false" customHeight="false" outlineLevel="0" collapsed="false">
      <c r="A28" s="64" t="s">
        <v>94</v>
      </c>
      <c r="B28" s="64"/>
      <c r="C28" s="64"/>
      <c r="D28" s="64"/>
      <c r="E28" s="64"/>
      <c r="F28" s="64"/>
      <c r="G28" s="64"/>
      <c r="H28" s="64"/>
      <c r="I28" s="64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66" customFormat="true" ht="15" hidden="false" customHeight="true" outlineLevel="0" collapsed="false">
      <c r="A29" s="65" t="s">
        <v>95</v>
      </c>
      <c r="B29" s="65"/>
      <c r="C29" s="65"/>
      <c r="D29" s="65"/>
      <c r="E29" s="65"/>
      <c r="F29" s="65"/>
      <c r="G29" s="65"/>
      <c r="H29" s="65"/>
      <c r="I29" s="65"/>
    </row>
    <row r="30" s="66" customFormat="true" ht="15" hidden="false" customHeight="true" outlineLevel="0" collapsed="false">
      <c r="A30" s="65" t="s">
        <v>96</v>
      </c>
      <c r="B30" s="65"/>
      <c r="C30" s="65"/>
      <c r="D30" s="65"/>
      <c r="E30" s="65"/>
      <c r="F30" s="65"/>
      <c r="G30" s="65"/>
      <c r="H30" s="65"/>
      <c r="I30" s="65"/>
    </row>
    <row r="31" customFormat="false" ht="15" hidden="false" customHeight="true" outlineLevel="0" collapsed="false">
      <c r="A31" s="65" t="s">
        <v>97</v>
      </c>
      <c r="B31" s="65"/>
      <c r="C31" s="65"/>
      <c r="D31" s="65"/>
      <c r="E31" s="65"/>
      <c r="F31" s="65"/>
      <c r="G31" s="65"/>
      <c r="H31" s="65"/>
      <c r="I31" s="65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true" outlineLevel="0" collapsed="false">
      <c r="A32" s="65" t="s">
        <v>98</v>
      </c>
      <c r="B32" s="65"/>
      <c r="C32" s="65"/>
      <c r="D32" s="65"/>
      <c r="E32" s="65"/>
      <c r="F32" s="65"/>
      <c r="G32" s="65"/>
      <c r="H32" s="65"/>
      <c r="I32" s="65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57" customFormat="true" ht="12.75" hidden="false" customHeight="false" outlineLevel="0" collapsed="false">
      <c r="A33" s="68"/>
      <c r="B33" s="68"/>
      <c r="C33" s="68"/>
      <c r="D33" s="68"/>
      <c r="E33" s="68"/>
      <c r="F33" s="68"/>
      <c r="G33" s="68"/>
      <c r="H33" s="68"/>
      <c r="I33" s="68"/>
    </row>
    <row r="34" customFormat="false" ht="15" hidden="false" customHeight="false" outlineLevel="0" collapsed="false">
      <c r="A34" s="64" t="s">
        <v>99</v>
      </c>
      <c r="B34" s="64"/>
      <c r="C34" s="64"/>
      <c r="D34" s="64"/>
      <c r="E34" s="64"/>
      <c r="F34" s="64"/>
      <c r="G34" s="64"/>
      <c r="H34" s="64"/>
      <c r="I34" s="64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66" customFormat="true" ht="15" hidden="false" customHeight="false" outlineLevel="0" collapsed="false">
      <c r="A35" s="67" t="s">
        <v>100</v>
      </c>
      <c r="B35" s="67"/>
      <c r="C35" s="67"/>
      <c r="D35" s="67"/>
      <c r="E35" s="67"/>
      <c r="F35" s="67"/>
      <c r="G35" s="67"/>
      <c r="H35" s="67"/>
      <c r="I35" s="67"/>
    </row>
    <row r="36" s="66" customFormat="true" ht="15" hidden="false" customHeight="false" outlineLevel="0" collapsed="false">
      <c r="A36" s="67" t="s">
        <v>101</v>
      </c>
      <c r="B36" s="67"/>
      <c r="C36" s="67"/>
      <c r="D36" s="67"/>
      <c r="E36" s="67"/>
      <c r="F36" s="67"/>
      <c r="G36" s="67"/>
      <c r="H36" s="67"/>
      <c r="I36" s="67"/>
    </row>
    <row r="37" s="57" customFormat="true" ht="12.75" hidden="false" customHeight="false" outlineLevel="0" collapsed="false">
      <c r="A37" s="68"/>
      <c r="B37" s="68"/>
      <c r="C37" s="68"/>
      <c r="D37" s="68"/>
      <c r="E37" s="68"/>
      <c r="F37" s="68"/>
      <c r="G37" s="68"/>
      <c r="H37" s="68"/>
      <c r="I37" s="68"/>
    </row>
    <row r="38" customFormat="false" ht="15" hidden="false" customHeight="false" outlineLevel="0" collapsed="false">
      <c r="A38" s="64" t="s">
        <v>102</v>
      </c>
      <c r="B38" s="64"/>
      <c r="C38" s="64"/>
      <c r="D38" s="64"/>
      <c r="E38" s="64"/>
      <c r="F38" s="64"/>
      <c r="G38" s="64"/>
      <c r="H38" s="64"/>
      <c r="I38" s="64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66" customFormat="true" ht="15" hidden="false" customHeight="false" outlineLevel="0" collapsed="false">
      <c r="A39" s="67" t="s">
        <v>103</v>
      </c>
      <c r="B39" s="67"/>
      <c r="C39" s="67"/>
      <c r="D39" s="67"/>
      <c r="E39" s="67"/>
      <c r="F39" s="67"/>
      <c r="G39" s="67"/>
      <c r="H39" s="67"/>
      <c r="I39" s="67"/>
    </row>
    <row r="40" s="66" customFormat="true" ht="15" hidden="false" customHeight="false" outlineLevel="0" collapsed="false">
      <c r="A40" s="67" t="s">
        <v>104</v>
      </c>
      <c r="B40" s="67"/>
      <c r="C40" s="67"/>
      <c r="D40" s="67"/>
      <c r="E40" s="67"/>
      <c r="F40" s="67"/>
      <c r="G40" s="67"/>
      <c r="H40" s="67"/>
      <c r="I40" s="67"/>
    </row>
    <row r="41" s="66" customFormat="true" ht="15" hidden="false" customHeight="false" outlineLevel="0" collapsed="false">
      <c r="A41" s="67" t="s">
        <v>105</v>
      </c>
      <c r="B41" s="67"/>
      <c r="C41" s="67"/>
      <c r="D41" s="67"/>
      <c r="E41" s="67"/>
      <c r="F41" s="67"/>
      <c r="G41" s="67"/>
      <c r="H41" s="67"/>
      <c r="I41" s="67"/>
    </row>
    <row r="42" s="66" customFormat="true" ht="15" hidden="false" customHeight="false" outlineLevel="0" collapsed="false">
      <c r="A42" s="67" t="s">
        <v>106</v>
      </c>
      <c r="B42" s="67"/>
      <c r="C42" s="67"/>
      <c r="D42" s="67"/>
      <c r="E42" s="67"/>
      <c r="F42" s="67"/>
      <c r="G42" s="67"/>
      <c r="H42" s="67"/>
      <c r="I42" s="67"/>
    </row>
    <row r="43" s="66" customFormat="true" ht="15" hidden="false" customHeight="false" outlineLevel="0" collapsed="false">
      <c r="A43" s="67" t="s">
        <v>107</v>
      </c>
      <c r="B43" s="67"/>
      <c r="C43" s="67"/>
      <c r="D43" s="67"/>
      <c r="E43" s="67"/>
      <c r="F43" s="67"/>
      <c r="G43" s="67"/>
      <c r="H43" s="67"/>
      <c r="I43" s="67"/>
    </row>
    <row r="44" s="66" customFormat="true" ht="15" hidden="false" customHeight="false" outlineLevel="0" collapsed="false">
      <c r="A44" s="67" t="s">
        <v>108</v>
      </c>
      <c r="B44" s="67"/>
      <c r="C44" s="67"/>
      <c r="D44" s="67"/>
      <c r="E44" s="67"/>
      <c r="F44" s="67"/>
      <c r="G44" s="67"/>
      <c r="H44" s="67"/>
      <c r="I44" s="67"/>
    </row>
    <row r="45" s="66" customFormat="true" ht="15" hidden="false" customHeight="false" outlineLevel="0" collapsed="false">
      <c r="A45" s="67" t="s">
        <v>109</v>
      </c>
      <c r="B45" s="67"/>
      <c r="C45" s="67"/>
      <c r="D45" s="67"/>
      <c r="E45" s="67"/>
      <c r="F45" s="67"/>
      <c r="G45" s="67"/>
      <c r="H45" s="67"/>
      <c r="I45" s="67"/>
    </row>
    <row r="46" s="66" customFormat="true" ht="15" hidden="false" customHeight="false" outlineLevel="0" collapsed="false">
      <c r="A46" s="67" t="s">
        <v>110</v>
      </c>
      <c r="B46" s="67"/>
      <c r="C46" s="67"/>
      <c r="D46" s="67"/>
      <c r="E46" s="67"/>
      <c r="F46" s="67"/>
      <c r="G46" s="67"/>
      <c r="H46" s="67"/>
      <c r="I46" s="67"/>
    </row>
    <row r="47" s="57" customFormat="true" ht="12.75" hidden="false" customHeight="false" outlineLevel="0" collapsed="false">
      <c r="A47" s="68"/>
      <c r="B47" s="68"/>
      <c r="C47" s="68"/>
      <c r="D47" s="68"/>
      <c r="E47" s="68"/>
      <c r="F47" s="68"/>
      <c r="G47" s="68"/>
      <c r="H47" s="68"/>
      <c r="I47" s="68"/>
    </row>
    <row r="48" s="72" customFormat="true" ht="8.25" hidden="false" customHeight="false" outlineLevel="0" collapsed="false">
      <c r="A48" s="70" t="s">
        <v>111</v>
      </c>
      <c r="B48" s="71"/>
      <c r="C48" s="71"/>
      <c r="D48" s="71"/>
      <c r="E48" s="71"/>
      <c r="F48" s="71"/>
      <c r="G48" s="71"/>
      <c r="H48" s="71"/>
      <c r="I48" s="71"/>
    </row>
    <row r="49" customFormat="false" ht="8.25" hidden="false" customHeight="false" outlineLevel="0" collapsed="false">
      <c r="A49" s="71" t="s">
        <v>112</v>
      </c>
      <c r="B49" s="71"/>
      <c r="C49" s="71"/>
      <c r="D49" s="71"/>
      <c r="E49" s="71"/>
      <c r="F49" s="71"/>
      <c r="G49" s="71"/>
      <c r="H49" s="71"/>
      <c r="I49" s="71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8.25" hidden="false" customHeight="false" outlineLevel="0" collapsed="false">
      <c r="A50" s="71" t="s">
        <v>113</v>
      </c>
      <c r="B50" s="71"/>
      <c r="C50" s="71"/>
      <c r="D50" s="71"/>
      <c r="E50" s="71"/>
      <c r="F50" s="71"/>
      <c r="G50" s="71"/>
      <c r="H50" s="71"/>
      <c r="I50" s="71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57" customFormat="true" ht="12.75" hidden="false" customHeight="false" outlineLevel="0" collapsed="false">
      <c r="A51" s="68"/>
      <c r="B51" s="68"/>
      <c r="C51" s="68"/>
      <c r="D51" s="68"/>
      <c r="E51" s="68"/>
      <c r="F51" s="68"/>
      <c r="G51" s="68"/>
      <c r="H51" s="68"/>
      <c r="I51" s="68"/>
    </row>
    <row r="52" customFormat="false" ht="15" hidden="false" customHeight="false" outlineLevel="0" collapsed="false">
      <c r="A52" s="64" t="s">
        <v>114</v>
      </c>
      <c r="B52" s="64"/>
      <c r="C52" s="64"/>
      <c r="D52" s="64"/>
      <c r="E52" s="64"/>
      <c r="F52" s="64"/>
      <c r="G52" s="64"/>
      <c r="H52" s="64"/>
      <c r="I52" s="64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66" customFormat="true" ht="15" hidden="false" customHeight="false" outlineLevel="0" collapsed="false">
      <c r="A53" s="67" t="s">
        <v>115</v>
      </c>
      <c r="B53" s="67"/>
      <c r="C53" s="67"/>
      <c r="D53" s="67"/>
      <c r="E53" s="67"/>
      <c r="F53" s="67"/>
      <c r="G53" s="67"/>
      <c r="H53" s="67"/>
      <c r="I53" s="67"/>
    </row>
    <row r="54" customFormat="false" ht="15" hidden="false" customHeight="false" outlineLevel="0" collapsed="false">
      <c r="A54" s="67" t="s">
        <v>116</v>
      </c>
      <c r="B54" s="67"/>
      <c r="C54" s="67"/>
      <c r="D54" s="67"/>
      <c r="E54" s="67"/>
      <c r="F54" s="67"/>
      <c r="G54" s="67"/>
      <c r="H54" s="67"/>
      <c r="I54" s="67"/>
    </row>
  </sheetData>
  <mergeCells count="36"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  <mergeCell ref="A18:I18"/>
    <mergeCell ref="A19:I19"/>
    <mergeCell ref="A20:I20"/>
    <mergeCell ref="A21:I21"/>
    <mergeCell ref="A22:I22"/>
    <mergeCell ref="A23:I23"/>
    <mergeCell ref="A28:I28"/>
    <mergeCell ref="A29:I29"/>
    <mergeCell ref="A30:I30"/>
    <mergeCell ref="A31:I31"/>
    <mergeCell ref="A32:I32"/>
    <mergeCell ref="A34:I34"/>
    <mergeCell ref="A35:I35"/>
    <mergeCell ref="A36:I36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52:I52"/>
    <mergeCell ref="A53:I5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2013-11-17T13:57:17Z</dcterms:created>
  <dc:creator>Spreadsheet123.com</dc:creator>
  <dc:description>© 2013 Spreadsheet123 LTD. All rights reserved.</dc:description>
  <dc:language>en-IN</dc:language>
  <cp:lastModifiedBy>Spreadsheet123 Ltd</cp:lastModifiedBy>
  <cp:lastPrinted>2013-11-18T19:07:52Z</cp:lastPrinted>
  <dcterms:modified xsi:type="dcterms:W3CDTF">2013-11-18T19:10:00Z</dcterms:modified>
  <cp:revision>0</cp:revision>
  <dc:title>Home Inventory Spreadsheet</dc:title>
</cp:coreProperties>
</file>