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7145" windowHeight="9975" activeTab="0"/>
  </bookViews>
  <sheets>
    <sheet name="Interest Calculator" sheetId="1" r:id="rId1"/>
  </sheets>
  <definedNames>
    <definedName name="_xlnm.Print_Area" localSheetId="0">'Interest Calculator'!$A$1:$K$42</definedName>
  </definedNames>
  <calcPr fullCalcOnLoad="1"/>
</workbook>
</file>

<file path=xl/comments1.xml><?xml version="1.0" encoding="utf-8"?>
<comments xmlns="http://schemas.openxmlformats.org/spreadsheetml/2006/main">
  <authors>
    <author>ProutT</author>
  </authors>
  <commentList>
    <comment ref="A7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10 Years Total</t>
        </r>
      </text>
    </comment>
    <comment ref="A8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9 Months Total</t>
        </r>
      </text>
    </comment>
    <comment ref="A9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6 Months Total</t>
        </r>
      </text>
    </comment>
  </commentList>
</comments>
</file>

<file path=xl/sharedStrings.xml><?xml version="1.0" encoding="utf-8"?>
<sst xmlns="http://schemas.openxmlformats.org/spreadsheetml/2006/main" count="23" uniqueCount="21">
  <si>
    <t>Interest Calculator - Landlord Tenant Security Deposits</t>
  </si>
  <si>
    <t>Deposit</t>
  </si>
  <si>
    <t>Years</t>
  </si>
  <si>
    <t>Months</t>
  </si>
  <si>
    <t>Days</t>
  </si>
  <si>
    <t>Total</t>
  </si>
  <si>
    <t>Annual</t>
  </si>
  <si>
    <t>Monthly</t>
  </si>
  <si>
    <t>Daily</t>
  </si>
  <si>
    <t>Interest</t>
  </si>
  <si>
    <t>Rate</t>
  </si>
  <si>
    <t>10/1/73-9/30/82</t>
  </si>
  <si>
    <t>10/1/82-9/30/92</t>
  </si>
  <si>
    <t>10/1/92-6/30/1993</t>
  </si>
  <si>
    <t>7/1/93-12/31/93</t>
  </si>
  <si>
    <t>amount of SD</t>
  </si>
  <si>
    <t>Total due T</t>
  </si>
  <si>
    <t>Offer</t>
  </si>
  <si>
    <t>difference</t>
  </si>
  <si>
    <t>Notes</t>
  </si>
  <si>
    <t>Public Act 12-96 (Section 32) amended 47a-21(i)(2) to eliminate the 1.50% floor for interest rates effective January 1,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</si>
</sst>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68" fontId="0" fillId="0" borderId="0" xfId="0" applyNumberFormat="1" applyAlignment="1">
      <alignment/>
    </xf>
    <xf numFmtId="43" fontId="3" fillId="34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4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0.8515625" style="18" customWidth="1"/>
    <col min="2" max="2" width="9.140625" style="18" customWidth="1"/>
    <col min="4" max="4" width="14.421875" style="0" customWidth="1"/>
    <col min="5" max="5" width="10.140625" style="0" customWidth="1"/>
    <col min="6" max="6" width="10.28125" style="19" bestFit="1" customWidth="1"/>
    <col min="7" max="7" width="9.140625" style="20" customWidth="1"/>
  </cols>
  <sheetData>
    <row r="1" spans="1:9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7" ht="12.75" customHeight="1">
      <c r="A2" s="2"/>
      <c r="B2" s="2"/>
      <c r="F2" s="3"/>
      <c r="G2" s="4"/>
    </row>
    <row r="3" spans="1:7" ht="12.75" customHeight="1">
      <c r="A3" s="2"/>
      <c r="B3" s="2"/>
      <c r="F3" s="3"/>
      <c r="G3" s="4"/>
    </row>
    <row r="4" spans="1:9" ht="12.75" customHeight="1">
      <c r="A4" s="2"/>
      <c r="B4" s="1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5" t="s">
        <v>7</v>
      </c>
      <c r="I4" s="5" t="s">
        <v>8</v>
      </c>
    </row>
    <row r="5" spans="1:9" ht="12.75" customHeight="1">
      <c r="A5" s="8"/>
      <c r="B5" s="8"/>
      <c r="C5" s="9"/>
      <c r="D5" s="9"/>
      <c r="E5" s="9"/>
      <c r="F5" s="10" t="s">
        <v>9</v>
      </c>
      <c r="G5" s="11" t="s">
        <v>10</v>
      </c>
      <c r="H5" s="12" t="s">
        <v>10</v>
      </c>
      <c r="I5" s="12" t="s">
        <v>10</v>
      </c>
    </row>
    <row r="6" spans="1:9" ht="12.75" customHeight="1">
      <c r="A6" s="1" t="s">
        <v>11</v>
      </c>
      <c r="B6" s="13"/>
      <c r="C6" s="14"/>
      <c r="D6" s="14"/>
      <c r="E6" s="14"/>
      <c r="F6" s="3">
        <f aca="true" t="shared" si="0" ref="F6:F25">ROUND(+(C6*B6*G6)+(D6*B6*H6)+(E6*B6*I6),2)</f>
        <v>0</v>
      </c>
      <c r="G6" s="4">
        <v>0.04</v>
      </c>
      <c r="H6" s="15">
        <f aca="true" t="shared" si="1" ref="H6:H25">+G6/12</f>
        <v>0.0033333333333333335</v>
      </c>
      <c r="I6" s="15">
        <f aca="true" t="shared" si="2" ref="I6:I31">+G6/365</f>
        <v>0.00010958904109589041</v>
      </c>
    </row>
    <row r="7" spans="1:9" ht="12.75" customHeight="1">
      <c r="A7" s="1" t="s">
        <v>12</v>
      </c>
      <c r="B7" s="13"/>
      <c r="C7" s="14"/>
      <c r="D7" s="14"/>
      <c r="E7" s="14"/>
      <c r="F7" s="3">
        <f t="shared" si="0"/>
        <v>0</v>
      </c>
      <c r="G7" s="4">
        <v>0.0525</v>
      </c>
      <c r="H7" s="15">
        <f t="shared" si="1"/>
        <v>0.0043749999999999995</v>
      </c>
      <c r="I7" s="15">
        <f t="shared" si="2"/>
        <v>0.00014383561643835615</v>
      </c>
    </row>
    <row r="8" spans="1:9" ht="12.75" customHeight="1">
      <c r="A8" s="1" t="s">
        <v>13</v>
      </c>
      <c r="B8" s="13"/>
      <c r="C8" s="14"/>
      <c r="D8" s="14"/>
      <c r="E8" s="14"/>
      <c r="F8" s="3">
        <f t="shared" si="0"/>
        <v>0</v>
      </c>
      <c r="G8" s="4">
        <v>0.04</v>
      </c>
      <c r="H8" s="15">
        <f t="shared" si="1"/>
        <v>0.0033333333333333335</v>
      </c>
      <c r="I8" s="15">
        <f t="shared" si="2"/>
        <v>0.00010958904109589041</v>
      </c>
    </row>
    <row r="9" spans="1:9" ht="12.75" customHeight="1">
      <c r="A9" s="1" t="s">
        <v>14</v>
      </c>
      <c r="B9" s="13"/>
      <c r="C9" s="14"/>
      <c r="D9" s="14"/>
      <c r="E9" s="14"/>
      <c r="F9" s="3">
        <f t="shared" si="0"/>
        <v>0</v>
      </c>
      <c r="G9" s="4">
        <v>0.029</v>
      </c>
      <c r="H9" s="15">
        <f t="shared" si="1"/>
        <v>0.002416666666666667</v>
      </c>
      <c r="I9" s="15">
        <f t="shared" si="2"/>
        <v>7.945205479452055E-05</v>
      </c>
    </row>
    <row r="10" spans="1:9" ht="12.75" customHeight="1">
      <c r="A10" s="1">
        <v>1994</v>
      </c>
      <c r="B10" s="13"/>
      <c r="C10" s="14"/>
      <c r="D10" s="14"/>
      <c r="E10" s="14"/>
      <c r="F10" s="3">
        <f t="shared" si="0"/>
        <v>0</v>
      </c>
      <c r="G10" s="4">
        <v>0.025</v>
      </c>
      <c r="H10" s="15">
        <f t="shared" si="1"/>
        <v>0.0020833333333333333</v>
      </c>
      <c r="I10" s="15">
        <f t="shared" si="2"/>
        <v>6.849315068493152E-05</v>
      </c>
    </row>
    <row r="11" spans="1:13" ht="12.75" customHeight="1">
      <c r="A11" s="1">
        <v>1995</v>
      </c>
      <c r="B11" s="13"/>
      <c r="C11" s="14"/>
      <c r="D11" s="14"/>
      <c r="E11" s="14"/>
      <c r="F11" s="3">
        <f t="shared" si="0"/>
        <v>0</v>
      </c>
      <c r="G11" s="4">
        <v>0.028</v>
      </c>
      <c r="H11" s="15">
        <f t="shared" si="1"/>
        <v>0.0023333333333333335</v>
      </c>
      <c r="I11" s="15">
        <f t="shared" si="2"/>
        <v>7.671232876712329E-05</v>
      </c>
      <c r="K11" s="21"/>
      <c r="L11" s="21"/>
      <c r="M11" s="21"/>
    </row>
    <row r="12" spans="1:9" ht="12.75" customHeight="1">
      <c r="A12" s="1">
        <v>1996</v>
      </c>
      <c r="B12" s="13"/>
      <c r="C12" s="14"/>
      <c r="D12" s="14"/>
      <c r="E12" s="14"/>
      <c r="F12" s="3">
        <f>ROUND(+(C12*B12*G12)+(D12*B12*H12)+(E12*B12*I12),2)</f>
        <v>0</v>
      </c>
      <c r="G12" s="4">
        <v>0.031</v>
      </c>
      <c r="H12" s="15">
        <f t="shared" si="1"/>
        <v>0.0025833333333333333</v>
      </c>
      <c r="I12" s="15">
        <f t="shared" si="2"/>
        <v>8.493150684931507E-05</v>
      </c>
    </row>
    <row r="13" spans="1:9" ht="12.75" customHeight="1">
      <c r="A13" s="1">
        <v>1997</v>
      </c>
      <c r="B13" s="13"/>
      <c r="C13" s="14"/>
      <c r="D13" s="14"/>
      <c r="E13" s="14"/>
      <c r="F13" s="3">
        <f>ROUND(+(C13*B13*G13)+(D13*B13*H13)+(E13*B13*I13),2)</f>
        <v>0</v>
      </c>
      <c r="G13" s="4">
        <v>0.028</v>
      </c>
      <c r="H13" s="15">
        <f t="shared" si="1"/>
        <v>0.0023333333333333335</v>
      </c>
      <c r="I13" s="15">
        <f t="shared" si="2"/>
        <v>7.671232876712329E-05</v>
      </c>
    </row>
    <row r="14" spans="1:9" ht="12.75" customHeight="1">
      <c r="A14" s="1">
        <v>1998</v>
      </c>
      <c r="B14" s="13"/>
      <c r="C14" s="14"/>
      <c r="D14" s="14"/>
      <c r="E14" s="14"/>
      <c r="F14" s="3">
        <f t="shared" si="0"/>
        <v>0</v>
      </c>
      <c r="G14" s="4">
        <v>0.026</v>
      </c>
      <c r="H14" s="15">
        <f t="shared" si="1"/>
        <v>0.0021666666666666666</v>
      </c>
      <c r="I14" s="15">
        <f t="shared" si="2"/>
        <v>7.123287671232876E-05</v>
      </c>
    </row>
    <row r="15" spans="1:9" ht="12.75" customHeight="1">
      <c r="A15" s="1">
        <v>1999</v>
      </c>
      <c r="B15" s="13"/>
      <c r="C15" s="14"/>
      <c r="D15" s="14"/>
      <c r="E15" s="14"/>
      <c r="F15" s="3">
        <f t="shared" si="0"/>
        <v>0</v>
      </c>
      <c r="G15" s="4">
        <v>0.023</v>
      </c>
      <c r="H15" s="15">
        <f t="shared" si="1"/>
        <v>0.0019166666666666666</v>
      </c>
      <c r="I15" s="15">
        <f t="shared" si="2"/>
        <v>6.301369863013698E-05</v>
      </c>
    </row>
    <row r="16" spans="1:9" ht="12.75" customHeight="1">
      <c r="A16" s="1">
        <v>2000</v>
      </c>
      <c r="B16" s="13"/>
      <c r="C16" s="14"/>
      <c r="D16" s="14"/>
      <c r="E16" s="14"/>
      <c r="F16" s="3">
        <f t="shared" si="0"/>
        <v>0</v>
      </c>
      <c r="G16" s="4">
        <v>0.022</v>
      </c>
      <c r="H16" s="15">
        <f t="shared" si="1"/>
        <v>0.0018333333333333333</v>
      </c>
      <c r="I16" s="15">
        <f t="shared" si="2"/>
        <v>6.0273972602739724E-05</v>
      </c>
    </row>
    <row r="17" spans="1:9" ht="12.75" customHeight="1">
      <c r="A17" s="1">
        <v>2001</v>
      </c>
      <c r="B17" s="13"/>
      <c r="C17" s="14"/>
      <c r="D17" s="14"/>
      <c r="E17" s="14"/>
      <c r="F17" s="3">
        <f t="shared" si="0"/>
        <v>0</v>
      </c>
      <c r="G17" s="4">
        <v>0.024</v>
      </c>
      <c r="H17" s="15">
        <f t="shared" si="1"/>
        <v>0.002</v>
      </c>
      <c r="I17" s="15">
        <f t="shared" si="2"/>
        <v>6.575342465753425E-05</v>
      </c>
    </row>
    <row r="18" spans="1:9" ht="12.75" customHeight="1">
      <c r="A18" s="1">
        <v>2002</v>
      </c>
      <c r="B18" s="13"/>
      <c r="C18" s="14"/>
      <c r="D18" s="14"/>
      <c r="E18" s="14"/>
      <c r="F18" s="3">
        <f t="shared" si="0"/>
        <v>0</v>
      </c>
      <c r="G18" s="4">
        <v>0.015</v>
      </c>
      <c r="H18" s="15">
        <f t="shared" si="1"/>
        <v>0.00125</v>
      </c>
      <c r="I18" s="15">
        <f t="shared" si="2"/>
        <v>4.1095890410958905E-05</v>
      </c>
    </row>
    <row r="19" spans="1:9" ht="12.75" customHeight="1">
      <c r="A19" s="1">
        <v>2003</v>
      </c>
      <c r="B19" s="13"/>
      <c r="C19" s="14"/>
      <c r="D19" s="14"/>
      <c r="E19" s="14"/>
      <c r="F19" s="3">
        <f t="shared" si="0"/>
        <v>0</v>
      </c>
      <c r="G19" s="4">
        <v>0.015</v>
      </c>
      <c r="H19" s="15">
        <f t="shared" si="1"/>
        <v>0.00125</v>
      </c>
      <c r="I19" s="15">
        <f t="shared" si="2"/>
        <v>4.1095890410958905E-05</v>
      </c>
    </row>
    <row r="20" spans="1:9" ht="12.75" customHeight="1">
      <c r="A20" s="1">
        <v>2004</v>
      </c>
      <c r="B20" s="13"/>
      <c r="C20" s="14"/>
      <c r="D20" s="14"/>
      <c r="E20" s="14"/>
      <c r="F20" s="3">
        <f t="shared" si="0"/>
        <v>0</v>
      </c>
      <c r="G20" s="4">
        <v>0.015</v>
      </c>
      <c r="H20" s="15">
        <f t="shared" si="1"/>
        <v>0.00125</v>
      </c>
      <c r="I20" s="15">
        <f t="shared" si="2"/>
        <v>4.1095890410958905E-05</v>
      </c>
    </row>
    <row r="21" spans="1:9" ht="12.75" customHeight="1">
      <c r="A21" s="1">
        <v>2005</v>
      </c>
      <c r="B21" s="13"/>
      <c r="C21" s="14"/>
      <c r="D21" s="14"/>
      <c r="E21" s="14"/>
      <c r="F21" s="3">
        <f t="shared" si="0"/>
        <v>0</v>
      </c>
      <c r="G21" s="4">
        <v>0.015</v>
      </c>
      <c r="H21" s="15">
        <f t="shared" si="1"/>
        <v>0.00125</v>
      </c>
      <c r="I21" s="15">
        <f t="shared" si="2"/>
        <v>4.1095890410958905E-05</v>
      </c>
    </row>
    <row r="22" spans="1:9" ht="12.75" customHeight="1">
      <c r="A22" s="1">
        <v>2006</v>
      </c>
      <c r="B22" s="13"/>
      <c r="C22" s="14"/>
      <c r="D22" s="14"/>
      <c r="E22" s="14"/>
      <c r="F22" s="3">
        <f t="shared" si="0"/>
        <v>0</v>
      </c>
      <c r="G22" s="4">
        <v>0.015</v>
      </c>
      <c r="H22" s="15">
        <f t="shared" si="1"/>
        <v>0.00125</v>
      </c>
      <c r="I22" s="15">
        <f t="shared" si="2"/>
        <v>4.1095890410958905E-05</v>
      </c>
    </row>
    <row r="23" spans="1:9" ht="12.75" customHeight="1">
      <c r="A23" s="1">
        <v>2007</v>
      </c>
      <c r="B23" s="13"/>
      <c r="C23" s="14"/>
      <c r="D23" s="14"/>
      <c r="E23" s="14"/>
      <c r="F23" s="3">
        <f t="shared" si="0"/>
        <v>0</v>
      </c>
      <c r="G23" s="4">
        <v>0.015</v>
      </c>
      <c r="H23" s="15">
        <f t="shared" si="1"/>
        <v>0.00125</v>
      </c>
      <c r="I23" s="15">
        <f t="shared" si="2"/>
        <v>4.1095890410958905E-05</v>
      </c>
    </row>
    <row r="24" spans="1:9" ht="12.75" customHeight="1">
      <c r="A24" s="1">
        <v>2008</v>
      </c>
      <c r="B24" s="13"/>
      <c r="C24" s="14"/>
      <c r="D24" s="14"/>
      <c r="E24" s="14"/>
      <c r="F24" s="3">
        <f t="shared" si="0"/>
        <v>0</v>
      </c>
      <c r="G24" s="4">
        <v>0.015</v>
      </c>
      <c r="H24" s="15">
        <f t="shared" si="1"/>
        <v>0.00125</v>
      </c>
      <c r="I24" s="15">
        <f t="shared" si="2"/>
        <v>4.1095890410958905E-05</v>
      </c>
    </row>
    <row r="25" spans="1:9" ht="12.75" customHeight="1">
      <c r="A25" s="1">
        <v>2009</v>
      </c>
      <c r="B25" s="13"/>
      <c r="C25" s="14"/>
      <c r="D25" s="14"/>
      <c r="E25" s="14"/>
      <c r="F25" s="3">
        <f t="shared" si="0"/>
        <v>0</v>
      </c>
      <c r="G25" s="4">
        <v>0.015</v>
      </c>
      <c r="H25" s="15">
        <f t="shared" si="1"/>
        <v>0.00125</v>
      </c>
      <c r="I25" s="15">
        <f>+G25/365</f>
        <v>4.1095890410958905E-05</v>
      </c>
    </row>
    <row r="26" spans="1:9" ht="12.75" customHeight="1">
      <c r="A26" s="1">
        <v>2010</v>
      </c>
      <c r="B26" s="13"/>
      <c r="C26" s="14"/>
      <c r="D26" s="14"/>
      <c r="E26" s="14"/>
      <c r="F26" s="3">
        <f aca="true" t="shared" si="3" ref="F26:F31">ROUND(+(C26*B26*G26)+(D26*B26*H26)+(E26*B26*I26),2)</f>
        <v>0</v>
      </c>
      <c r="G26" s="4">
        <v>0.015</v>
      </c>
      <c r="H26" s="15">
        <f aca="true" t="shared" si="4" ref="H26:H31">+G26/12</f>
        <v>0.00125</v>
      </c>
      <c r="I26" s="15">
        <f t="shared" si="2"/>
        <v>4.1095890410958905E-05</v>
      </c>
    </row>
    <row r="27" spans="1:9" ht="12.75" customHeight="1">
      <c r="A27" s="1">
        <v>2011</v>
      </c>
      <c r="B27" s="13"/>
      <c r="C27" s="14"/>
      <c r="D27" s="14"/>
      <c r="E27" s="14"/>
      <c r="F27" s="3">
        <f t="shared" si="3"/>
        <v>0</v>
      </c>
      <c r="G27" s="4">
        <v>0.015</v>
      </c>
      <c r="H27" s="15">
        <f t="shared" si="4"/>
        <v>0.00125</v>
      </c>
      <c r="I27" s="15">
        <f t="shared" si="2"/>
        <v>4.1095890410958905E-05</v>
      </c>
    </row>
    <row r="28" spans="1:9" ht="12.75" customHeight="1">
      <c r="A28" s="1">
        <v>2012</v>
      </c>
      <c r="B28" s="13"/>
      <c r="C28" s="14"/>
      <c r="D28" s="14"/>
      <c r="E28" s="14"/>
      <c r="F28" s="3">
        <f t="shared" si="3"/>
        <v>0</v>
      </c>
      <c r="G28" s="4">
        <v>0.0016</v>
      </c>
      <c r="H28" s="15">
        <f t="shared" si="4"/>
        <v>0.00013333333333333334</v>
      </c>
      <c r="I28" s="15">
        <f>+G28/365</f>
        <v>4.383561643835616E-06</v>
      </c>
    </row>
    <row r="29" spans="1:9" ht="12.75" customHeight="1">
      <c r="A29" s="1">
        <v>2013</v>
      </c>
      <c r="B29" s="13"/>
      <c r="C29" s="14"/>
      <c r="D29" s="14"/>
      <c r="E29" s="14"/>
      <c r="F29" s="3">
        <f t="shared" si="3"/>
        <v>0</v>
      </c>
      <c r="G29" s="4">
        <v>0.0011</v>
      </c>
      <c r="H29" s="15">
        <f t="shared" si="4"/>
        <v>9.166666666666667E-05</v>
      </c>
      <c r="I29" s="15">
        <f>+G29/365</f>
        <v>3.0136986301369864E-06</v>
      </c>
    </row>
    <row r="30" spans="1:9" ht="12.75" customHeight="1">
      <c r="A30" s="1">
        <v>2014</v>
      </c>
      <c r="B30" s="13"/>
      <c r="C30" s="14"/>
      <c r="D30" s="14"/>
      <c r="E30" s="14"/>
      <c r="F30" s="3">
        <f t="shared" si="3"/>
        <v>0</v>
      </c>
      <c r="G30" s="4">
        <v>0.0009</v>
      </c>
      <c r="H30" s="15">
        <f t="shared" si="4"/>
        <v>7.5E-05</v>
      </c>
      <c r="I30" s="15">
        <f t="shared" si="2"/>
        <v>2.465753424657534E-06</v>
      </c>
    </row>
    <row r="31" spans="1:9" ht="12.75" customHeight="1">
      <c r="A31" s="1">
        <v>2015</v>
      </c>
      <c r="B31" s="13"/>
      <c r="C31" s="14"/>
      <c r="D31" s="14"/>
      <c r="E31" s="14"/>
      <c r="F31" s="3">
        <f t="shared" si="3"/>
        <v>0</v>
      </c>
      <c r="G31" s="4">
        <v>0.0008</v>
      </c>
      <c r="H31" s="15">
        <f t="shared" si="4"/>
        <v>6.666666666666667E-05</v>
      </c>
      <c r="I31" s="15">
        <f t="shared" si="2"/>
        <v>2.191780821917808E-06</v>
      </c>
    </row>
    <row r="32" spans="1:7" ht="12.75" customHeight="1">
      <c r="A32" s="2"/>
      <c r="B32" s="2"/>
      <c r="C32">
        <f>SUM(C5:C30)</f>
        <v>0</v>
      </c>
      <c r="D32">
        <f>SUM(D5:D30)</f>
        <v>0</v>
      </c>
      <c r="E32">
        <f>SUM(E5:E30)</f>
        <v>0</v>
      </c>
      <c r="F32" s="16">
        <f>SUM(F6:F31)</f>
        <v>0</v>
      </c>
      <c r="G32" s="4"/>
    </row>
    <row r="33" spans="1:7" ht="12.75" customHeight="1">
      <c r="A33" s="2"/>
      <c r="B33" s="2"/>
      <c r="F33" s="3"/>
      <c r="G33" s="4"/>
    </row>
    <row r="34" ht="12.75">
      <c r="D34" t="s">
        <v>15</v>
      </c>
    </row>
    <row r="36" spans="4:10" ht="12.75">
      <c r="D36" t="s">
        <v>16</v>
      </c>
      <c r="F36" s="19">
        <f>F34+F32</f>
        <v>0</v>
      </c>
      <c r="H36" s="17"/>
      <c r="I36" s="22"/>
      <c r="J36" s="17"/>
    </row>
    <row r="38" ht="12.75">
      <c r="D38" t="s">
        <v>17</v>
      </c>
    </row>
    <row r="40" spans="4:6" ht="12.75">
      <c r="D40" t="s">
        <v>18</v>
      </c>
      <c r="F40" s="19">
        <f>F36-F38</f>
        <v>0</v>
      </c>
    </row>
    <row r="41" ht="12.75">
      <c r="A41" s="23" t="s">
        <v>19</v>
      </c>
    </row>
    <row r="42" spans="1:10" ht="12.75">
      <c r="A42" s="23">
        <v>2012</v>
      </c>
      <c r="B42" s="27" t="s">
        <v>20</v>
      </c>
      <c r="C42" s="28"/>
      <c r="D42" s="28"/>
      <c r="E42" s="28"/>
      <c r="F42" s="28"/>
      <c r="G42" s="28"/>
      <c r="H42" s="28"/>
      <c r="I42" s="28"/>
      <c r="J42" s="26"/>
    </row>
    <row r="43" ht="12" customHeight="1"/>
    <row r="45" spans="2:9" ht="12.75">
      <c r="B45" s="25"/>
      <c r="C45" s="26"/>
      <c r="D45" s="26"/>
      <c r="E45" s="26"/>
      <c r="F45" s="26"/>
      <c r="G45" s="26"/>
      <c r="H45" s="26"/>
      <c r="I45" s="26"/>
    </row>
    <row r="46" spans="2:9" ht="12.75">
      <c r="B46" s="25"/>
      <c r="C46" s="26"/>
      <c r="D46" s="26"/>
      <c r="E46" s="26"/>
      <c r="F46" s="26"/>
      <c r="G46" s="26"/>
      <c r="H46" s="26"/>
      <c r="I46" s="26"/>
    </row>
  </sheetData>
  <sheetProtection selectLockedCells="1"/>
  <mergeCells count="4">
    <mergeCell ref="A1:I1"/>
    <mergeCell ref="B45:I45"/>
    <mergeCell ref="B46:I46"/>
    <mergeCell ref="B42:J42"/>
  </mergeCells>
  <printOptions/>
  <pageMargins left="0.75" right="0.75" top="0.74" bottom="0.52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Sementilli, AnnaMarie</dc:creator>
  <cp:keywords/>
  <dc:description/>
  <cp:lastModifiedBy>titsworthk</cp:lastModifiedBy>
  <cp:lastPrinted>2015-01-16T19:17:47Z</cp:lastPrinted>
  <dcterms:created xsi:type="dcterms:W3CDTF">2008-01-09T16:19:32Z</dcterms:created>
  <dcterms:modified xsi:type="dcterms:W3CDTF">2015-01-20T16:01:24Z</dcterms:modified>
  <cp:category/>
  <cp:version/>
  <cp:contentType/>
  <cp:contentStatus/>
</cp:coreProperties>
</file>