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9.xml" ContentType="application/vnd.openxmlformats-officedocument.drawing+xml"/>
  <Override PartName="/xl/drawings/drawing20.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8.xml" ContentType="application/vnd.openxmlformats-officedocument.drawing+xml"/>
  <Override PartName="/xl/drawings/drawing17.xml" ContentType="application/vnd.openxmlformats-officedocument.drawing+xml"/>
  <Override PartName="/xl/drawings/drawing16.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worksheets/sheet1.xml" ContentType="application/vnd.openxmlformats-officedocument.spreadsheetml.workshee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8.xml" ContentType="application/vnd.openxmlformats-officedocument.drawing+xml"/>
  <Override PartName="/xl/drawings/drawing11.xml" ContentType="application/vnd.openxmlformats-officedocument.drawing+xml"/>
  <Override PartName="/xl/drawings/drawing7.xml" ContentType="application/vnd.openxmlformats-officedocument.drawing+xml"/>
  <Override PartName="/xl/drawings/drawing2.xml" ContentType="application/vnd.openxmlformats-officedocument.drawing+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75" windowWidth="20955" windowHeight="9975" tabRatio="903"/>
  </bookViews>
  <sheets>
    <sheet name="Financial Summary" sheetId="3" r:id="rId1"/>
    <sheet name="Deposits" sheetId="23" r:id="rId2"/>
    <sheet name="Inventory" sheetId="22" r:id="rId3"/>
    <sheet name="Troop Sale Summary" sheetId="21" r:id="rId4"/>
    <sheet name="SCOUT 1" sheetId="1" r:id="rId5"/>
    <sheet name="SCOUT 2" sheetId="4" r:id="rId6"/>
    <sheet name="SCOUT 3" sheetId="5" r:id="rId7"/>
    <sheet name="SCOUT 4" sheetId="6" r:id="rId8"/>
    <sheet name="SCOUT 5" sheetId="7" r:id="rId9"/>
    <sheet name="SCOUT 6" sheetId="8" r:id="rId10"/>
    <sheet name="SCOUT 7" sheetId="9" r:id="rId11"/>
    <sheet name="SCOUT 8" sheetId="10" r:id="rId12"/>
    <sheet name="SCOUT 9" sheetId="11" r:id="rId13"/>
    <sheet name="SCOUT 10" sheetId="12" r:id="rId14"/>
    <sheet name="SCOUT 11" sheetId="13" r:id="rId15"/>
    <sheet name="SCOUT 12" sheetId="14" r:id="rId16"/>
    <sheet name="SCOUT 13" sheetId="15" r:id="rId17"/>
    <sheet name="SCOUT 14" sheetId="16" r:id="rId18"/>
    <sheet name="Scout#15" sheetId="17" r:id="rId19"/>
    <sheet name="Scout#16" sheetId="18" r:id="rId20"/>
    <sheet name="Scout#17" sheetId="19" r:id="rId21"/>
    <sheet name="Scout#18" sheetId="20" r:id="rId22"/>
  </sheets>
  <definedNames>
    <definedName name="_xlnm.Print_Area" localSheetId="0">'Financial Summary'!$A$1:$C$21</definedName>
    <definedName name="_xlnm.Print_Area" localSheetId="2">Inventory!$A$1:$L$42</definedName>
    <definedName name="_xlnm.Print_Area" localSheetId="4">'SCOUT 1'!$A$1:$Q$27</definedName>
    <definedName name="_xlnm.Print_Area" localSheetId="13">'SCOUT 10'!$A$1:$Q$27</definedName>
    <definedName name="_xlnm.Print_Area" localSheetId="14">'SCOUT 11'!$A$1:$Q$27</definedName>
    <definedName name="_xlnm.Print_Area" localSheetId="15">'SCOUT 12'!$A$1:$Q$27</definedName>
    <definedName name="_xlnm.Print_Area" localSheetId="16">'SCOUT 13'!$A$1:$Q$27</definedName>
    <definedName name="_xlnm.Print_Area" localSheetId="17">'SCOUT 14'!$A$1:$Q$27</definedName>
    <definedName name="_xlnm.Print_Area" localSheetId="5">'SCOUT 2'!$A$1:$Q$27</definedName>
    <definedName name="_xlnm.Print_Area" localSheetId="6">'SCOUT 3'!$A$1:$Q$27</definedName>
    <definedName name="_xlnm.Print_Area" localSheetId="7">'SCOUT 4'!$A$1:$Q$27</definedName>
    <definedName name="_xlnm.Print_Area" localSheetId="8">'SCOUT 5'!$A$1:$Q$27</definedName>
    <definedName name="_xlnm.Print_Area" localSheetId="9">'SCOUT 6'!$A$1:$Q$27</definedName>
    <definedName name="_xlnm.Print_Area" localSheetId="10">'SCOUT 7'!$A$1:$Q$27</definedName>
    <definedName name="_xlnm.Print_Area" localSheetId="11">'SCOUT 8'!$A$1:$Q$27</definedName>
    <definedName name="_xlnm.Print_Area" localSheetId="12">'SCOUT 9'!$A$1:$Q$27</definedName>
    <definedName name="_xlnm.Print_Area" localSheetId="18">'Scout#15'!$A$1:$Q$27</definedName>
    <definedName name="_xlnm.Print_Area" localSheetId="19">'Scout#16'!$A$1:$Q$27</definedName>
    <definedName name="_xlnm.Print_Area" localSheetId="20">'Scout#17'!$A$1:$Q$27</definedName>
    <definedName name="_xlnm.Print_Area" localSheetId="21">'Scout#18'!$A$1:$Q$27</definedName>
    <definedName name="_xlnm.Print_Area" localSheetId="3">'Troop Sale Summary'!$A$1:$R$28</definedName>
  </definedNames>
  <calcPr calcId="145621"/>
</workbook>
</file>

<file path=xl/calcChain.xml><?xml version="1.0" encoding="utf-8"?>
<calcChain xmlns="http://schemas.openxmlformats.org/spreadsheetml/2006/main">
  <c r="L35" i="22" l="1"/>
  <c r="N35" i="22"/>
  <c r="N8" i="22"/>
  <c r="A21" i="3"/>
  <c r="A19" i="3"/>
  <c r="A1" i="22"/>
  <c r="I16" i="3"/>
  <c r="I15" i="3"/>
  <c r="I14" i="3"/>
  <c r="E31" i="23"/>
  <c r="C15" i="3" s="1"/>
  <c r="B31" i="23"/>
  <c r="C13" i="3" s="1"/>
  <c r="A1" i="23"/>
  <c r="L36" i="22"/>
  <c r="N36" i="22" s="1"/>
  <c r="L32" i="22"/>
  <c r="N32" i="22" s="1"/>
  <c r="L25" i="22"/>
  <c r="N25" i="22" s="1"/>
  <c r="L21" i="22"/>
  <c r="N21" i="22" s="1"/>
  <c r="L13" i="22"/>
  <c r="N13" i="22" s="1"/>
  <c r="L9" i="22"/>
  <c r="N9" i="22" s="1"/>
  <c r="L33" i="22"/>
  <c r="N33" i="22" s="1"/>
  <c r="L34" i="22"/>
  <c r="N34" i="22" s="1"/>
  <c r="L24" i="22"/>
  <c r="N24" i="22" s="1"/>
  <c r="L23" i="22"/>
  <c r="N23" i="22" s="1"/>
  <c r="L22" i="22"/>
  <c r="N22" i="22" s="1"/>
  <c r="L12" i="22"/>
  <c r="N12" i="22" s="1"/>
  <c r="L44" i="22"/>
  <c r="A1" i="21"/>
  <c r="M22" i="21"/>
  <c r="I22" i="21"/>
  <c r="C22" i="21"/>
  <c r="B22" i="21"/>
  <c r="A22" i="21"/>
  <c r="M21" i="21"/>
  <c r="I21" i="21"/>
  <c r="C21" i="21"/>
  <c r="B21" i="21"/>
  <c r="A21" i="21"/>
  <c r="B20" i="21"/>
  <c r="A20" i="21"/>
  <c r="B19" i="21"/>
  <c r="A19" i="21"/>
  <c r="M18" i="21"/>
  <c r="I18" i="21"/>
  <c r="C18" i="21"/>
  <c r="A18" i="21"/>
  <c r="M17" i="21"/>
  <c r="I17" i="21"/>
  <c r="C17" i="21"/>
  <c r="A17" i="21"/>
  <c r="A16" i="21"/>
  <c r="A15" i="21"/>
  <c r="M14" i="21"/>
  <c r="I14" i="21"/>
  <c r="C14" i="21"/>
  <c r="A14" i="21"/>
  <c r="M13" i="21"/>
  <c r="I13" i="21"/>
  <c r="C13" i="21"/>
  <c r="A13" i="21"/>
  <c r="A12" i="21"/>
  <c r="M11" i="21"/>
  <c r="I11" i="21"/>
  <c r="C11" i="21"/>
  <c r="A11" i="21"/>
  <c r="A10" i="21"/>
  <c r="M9" i="21"/>
  <c r="I9" i="21"/>
  <c r="A9" i="21"/>
  <c r="L8" i="21"/>
  <c r="H8" i="21"/>
  <c r="A8" i="21"/>
  <c r="A7" i="21"/>
  <c r="A6" i="21"/>
  <c r="A5" i="21"/>
  <c r="N27" i="20"/>
  <c r="O22" i="21" s="1"/>
  <c r="M27" i="20"/>
  <c r="N22" i="21" s="1"/>
  <c r="L27" i="20"/>
  <c r="K27" i="20"/>
  <c r="L22" i="21" s="1"/>
  <c r="J27" i="20"/>
  <c r="K22" i="21" s="1"/>
  <c r="I27" i="20"/>
  <c r="J22" i="21" s="1"/>
  <c r="H27" i="20"/>
  <c r="G27" i="20"/>
  <c r="H22" i="21" s="1"/>
  <c r="E27" i="20"/>
  <c r="F22" i="21" s="1"/>
  <c r="D27" i="20"/>
  <c r="E22" i="21" s="1"/>
  <c r="B27" i="20"/>
  <c r="O25" i="20"/>
  <c r="O24" i="20"/>
  <c r="O23" i="20"/>
  <c r="O22" i="20"/>
  <c r="O21" i="20"/>
  <c r="O20" i="20"/>
  <c r="O19" i="20"/>
  <c r="O18" i="20"/>
  <c r="O17" i="20"/>
  <c r="O16" i="20"/>
  <c r="O15" i="20"/>
  <c r="O14" i="20"/>
  <c r="O13" i="20"/>
  <c r="O12" i="20"/>
  <c r="O11" i="20"/>
  <c r="O10" i="20"/>
  <c r="O9" i="20"/>
  <c r="O8" i="20"/>
  <c r="O7" i="20"/>
  <c r="O6" i="20"/>
  <c r="O5" i="20"/>
  <c r="O27" i="20" s="1"/>
  <c r="P22" i="21" s="1"/>
  <c r="N27" i="19"/>
  <c r="O21" i="21" s="1"/>
  <c r="M27" i="19"/>
  <c r="N21" i="21" s="1"/>
  <c r="L27" i="19"/>
  <c r="K27" i="19"/>
  <c r="L21" i="21" s="1"/>
  <c r="J27" i="19"/>
  <c r="K21" i="21" s="1"/>
  <c r="I27" i="19"/>
  <c r="J21" i="21" s="1"/>
  <c r="H27" i="19"/>
  <c r="G27" i="19"/>
  <c r="H21" i="21" s="1"/>
  <c r="E27" i="19"/>
  <c r="F21" i="21" s="1"/>
  <c r="D27" i="19"/>
  <c r="E21" i="21" s="1"/>
  <c r="B27" i="19"/>
  <c r="O25" i="19"/>
  <c r="O24" i="19"/>
  <c r="O23" i="19"/>
  <c r="O22" i="19"/>
  <c r="O21" i="19"/>
  <c r="O20" i="19"/>
  <c r="O19" i="19"/>
  <c r="O18" i="19"/>
  <c r="O17" i="19"/>
  <c r="O16" i="19"/>
  <c r="O15" i="19"/>
  <c r="O14" i="19"/>
  <c r="O13" i="19"/>
  <c r="O12" i="19"/>
  <c r="O11" i="19"/>
  <c r="O10" i="19"/>
  <c r="O9" i="19"/>
  <c r="O8" i="19"/>
  <c r="O7" i="19"/>
  <c r="O6" i="19"/>
  <c r="O5" i="19"/>
  <c r="N27" i="18"/>
  <c r="O20" i="21" s="1"/>
  <c r="M27" i="18"/>
  <c r="N20" i="21" s="1"/>
  <c r="L27" i="18"/>
  <c r="M20" i="21" s="1"/>
  <c r="K27" i="18"/>
  <c r="L20" i="21" s="1"/>
  <c r="J27" i="18"/>
  <c r="K20" i="21" s="1"/>
  <c r="I27" i="18"/>
  <c r="J20" i="21" s="1"/>
  <c r="H27" i="18"/>
  <c r="I20" i="21" s="1"/>
  <c r="G27" i="18"/>
  <c r="H20" i="21" s="1"/>
  <c r="E27" i="18"/>
  <c r="F20" i="21" s="1"/>
  <c r="D27" i="18"/>
  <c r="E20" i="21" s="1"/>
  <c r="B27" i="18"/>
  <c r="C20" i="21" s="1"/>
  <c r="O25" i="18"/>
  <c r="O24" i="18"/>
  <c r="O23" i="18"/>
  <c r="O22" i="18"/>
  <c r="O21" i="18"/>
  <c r="O20" i="18"/>
  <c r="O19" i="18"/>
  <c r="O18" i="18"/>
  <c r="O17" i="18"/>
  <c r="O16" i="18"/>
  <c r="O15" i="18"/>
  <c r="O14" i="18"/>
  <c r="O13" i="18"/>
  <c r="O12" i="18"/>
  <c r="O11" i="18"/>
  <c r="O10" i="18"/>
  <c r="O9" i="18"/>
  <c r="O8" i="18"/>
  <c r="O7" i="18"/>
  <c r="O6" i="18"/>
  <c r="O5" i="18"/>
  <c r="N27" i="17"/>
  <c r="O19" i="21" s="1"/>
  <c r="M27" i="17"/>
  <c r="N19" i="21" s="1"/>
  <c r="L27" i="17"/>
  <c r="M19" i="21" s="1"/>
  <c r="K27" i="17"/>
  <c r="L19" i="21" s="1"/>
  <c r="J27" i="17"/>
  <c r="K19" i="21" s="1"/>
  <c r="I27" i="17"/>
  <c r="J19" i="21" s="1"/>
  <c r="H27" i="17"/>
  <c r="I19" i="21" s="1"/>
  <c r="G27" i="17"/>
  <c r="H19" i="21" s="1"/>
  <c r="E27" i="17"/>
  <c r="F19" i="21" s="1"/>
  <c r="D27" i="17"/>
  <c r="E19" i="21" s="1"/>
  <c r="B27" i="17"/>
  <c r="C19" i="21" s="1"/>
  <c r="O25" i="17"/>
  <c r="O24" i="17"/>
  <c r="O23" i="17"/>
  <c r="O22" i="17"/>
  <c r="O21" i="17"/>
  <c r="O20" i="17"/>
  <c r="O19" i="17"/>
  <c r="O18" i="17"/>
  <c r="O17" i="17"/>
  <c r="O16" i="17"/>
  <c r="O15" i="17"/>
  <c r="O14" i="17"/>
  <c r="O13" i="17"/>
  <c r="O12" i="17"/>
  <c r="O11" i="17"/>
  <c r="O10" i="17"/>
  <c r="O9" i="17"/>
  <c r="O8" i="17"/>
  <c r="O7" i="17"/>
  <c r="O6" i="17"/>
  <c r="O5" i="17"/>
  <c r="A1" i="17"/>
  <c r="N27" i="16"/>
  <c r="O18" i="21" s="1"/>
  <c r="M27" i="16"/>
  <c r="N18" i="21" s="1"/>
  <c r="L27" i="16"/>
  <c r="K27" i="16"/>
  <c r="L18" i="21" s="1"/>
  <c r="J27" i="16"/>
  <c r="K18" i="21" s="1"/>
  <c r="I27" i="16"/>
  <c r="J18" i="21" s="1"/>
  <c r="H27" i="16"/>
  <c r="G27" i="16"/>
  <c r="H18" i="21" s="1"/>
  <c r="E27" i="16"/>
  <c r="F18" i="21" s="1"/>
  <c r="D27" i="16"/>
  <c r="E18" i="21" s="1"/>
  <c r="B27" i="16"/>
  <c r="O25" i="16"/>
  <c r="O24" i="16"/>
  <c r="O23" i="16"/>
  <c r="O22" i="16"/>
  <c r="O21" i="16"/>
  <c r="O20" i="16"/>
  <c r="O19" i="16"/>
  <c r="O18" i="16"/>
  <c r="O17" i="16"/>
  <c r="O16" i="16"/>
  <c r="O15" i="16"/>
  <c r="O14" i="16"/>
  <c r="O13" i="16"/>
  <c r="O12" i="16"/>
  <c r="O11" i="16"/>
  <c r="O10" i="16"/>
  <c r="O9" i="16"/>
  <c r="O8" i="16"/>
  <c r="O7" i="16"/>
  <c r="O6" i="16"/>
  <c r="O5" i="16"/>
  <c r="O27" i="16" s="1"/>
  <c r="P18" i="21" s="1"/>
  <c r="N27" i="15"/>
  <c r="O17" i="21" s="1"/>
  <c r="M27" i="15"/>
  <c r="N17" i="21" s="1"/>
  <c r="L27" i="15"/>
  <c r="K27" i="15"/>
  <c r="L17" i="21" s="1"/>
  <c r="J27" i="15"/>
  <c r="K17" i="21" s="1"/>
  <c r="I27" i="15"/>
  <c r="J17" i="21" s="1"/>
  <c r="H27" i="15"/>
  <c r="G27" i="15"/>
  <c r="H17" i="21" s="1"/>
  <c r="E27" i="15"/>
  <c r="F17" i="21" s="1"/>
  <c r="D27" i="15"/>
  <c r="E17" i="21" s="1"/>
  <c r="B27" i="15"/>
  <c r="O25" i="15"/>
  <c r="O24" i="15"/>
  <c r="O23" i="15"/>
  <c r="O22" i="15"/>
  <c r="O21" i="15"/>
  <c r="O20" i="15"/>
  <c r="O19" i="15"/>
  <c r="O18" i="15"/>
  <c r="O17" i="15"/>
  <c r="O16" i="15"/>
  <c r="O15" i="15"/>
  <c r="O14" i="15"/>
  <c r="O13" i="15"/>
  <c r="O12" i="15"/>
  <c r="O11" i="15"/>
  <c r="O10" i="15"/>
  <c r="O9" i="15"/>
  <c r="O8" i="15"/>
  <c r="O7" i="15"/>
  <c r="O6" i="15"/>
  <c r="O5" i="15"/>
  <c r="O27" i="15" s="1"/>
  <c r="P17" i="21" s="1"/>
  <c r="N27" i="14"/>
  <c r="O16" i="21" s="1"/>
  <c r="M27" i="14"/>
  <c r="N16" i="21" s="1"/>
  <c r="L27" i="14"/>
  <c r="M16" i="21" s="1"/>
  <c r="K27" i="14"/>
  <c r="L16" i="21" s="1"/>
  <c r="J27" i="14"/>
  <c r="K16" i="21" s="1"/>
  <c r="I27" i="14"/>
  <c r="J16" i="21" s="1"/>
  <c r="H27" i="14"/>
  <c r="I16" i="21" s="1"/>
  <c r="G27" i="14"/>
  <c r="H16" i="21" s="1"/>
  <c r="E27" i="14"/>
  <c r="F16" i="21" s="1"/>
  <c r="D27" i="14"/>
  <c r="E16" i="21" s="1"/>
  <c r="B27" i="14"/>
  <c r="C16" i="21" s="1"/>
  <c r="O25" i="14"/>
  <c r="O24" i="14"/>
  <c r="O23" i="14"/>
  <c r="O22" i="14"/>
  <c r="O21" i="14"/>
  <c r="O20" i="14"/>
  <c r="O19" i="14"/>
  <c r="O18" i="14"/>
  <c r="O17" i="14"/>
  <c r="O16" i="14"/>
  <c r="O15" i="14"/>
  <c r="O14" i="14"/>
  <c r="O13" i="14"/>
  <c r="O12" i="14"/>
  <c r="O11" i="14"/>
  <c r="O10" i="14"/>
  <c r="O9" i="14"/>
  <c r="O8" i="14"/>
  <c r="O7" i="14"/>
  <c r="O6" i="14"/>
  <c r="O5" i="14"/>
  <c r="N27" i="13"/>
  <c r="O15" i="21" s="1"/>
  <c r="M27" i="13"/>
  <c r="N15" i="21" s="1"/>
  <c r="L27" i="13"/>
  <c r="M15" i="21" s="1"/>
  <c r="K27" i="13"/>
  <c r="L15" i="21" s="1"/>
  <c r="J27" i="13"/>
  <c r="K15" i="21" s="1"/>
  <c r="I27" i="13"/>
  <c r="J15" i="21" s="1"/>
  <c r="H27" i="13"/>
  <c r="I15" i="21" s="1"/>
  <c r="G27" i="13"/>
  <c r="H15" i="21" s="1"/>
  <c r="E27" i="13"/>
  <c r="F15" i="21" s="1"/>
  <c r="D27" i="13"/>
  <c r="E15" i="21" s="1"/>
  <c r="B27" i="13"/>
  <c r="C15" i="21" s="1"/>
  <c r="O25" i="13"/>
  <c r="O24" i="13"/>
  <c r="O23" i="13"/>
  <c r="O22" i="13"/>
  <c r="O21" i="13"/>
  <c r="O20" i="13"/>
  <c r="O19" i="13"/>
  <c r="O18" i="13"/>
  <c r="O17" i="13"/>
  <c r="O16" i="13"/>
  <c r="O15" i="13"/>
  <c r="O14" i="13"/>
  <c r="O13" i="13"/>
  <c r="O12" i="13"/>
  <c r="O11" i="13"/>
  <c r="O10" i="13"/>
  <c r="O9" i="13"/>
  <c r="O8" i="13"/>
  <c r="O7" i="13"/>
  <c r="O6" i="13"/>
  <c r="O5" i="13"/>
  <c r="A1" i="13"/>
  <c r="N27" i="12"/>
  <c r="O14" i="21" s="1"/>
  <c r="M27" i="12"/>
  <c r="N14" i="21" s="1"/>
  <c r="L27" i="12"/>
  <c r="K27" i="12"/>
  <c r="L14" i="21" s="1"/>
  <c r="J27" i="12"/>
  <c r="K14" i="21" s="1"/>
  <c r="I27" i="12"/>
  <c r="J14" i="21" s="1"/>
  <c r="H27" i="12"/>
  <c r="G27" i="12"/>
  <c r="H14" i="21" s="1"/>
  <c r="E27" i="12"/>
  <c r="F14" i="21" s="1"/>
  <c r="D27" i="12"/>
  <c r="E14" i="21" s="1"/>
  <c r="B27" i="12"/>
  <c r="O25" i="12"/>
  <c r="O24" i="12"/>
  <c r="O23" i="12"/>
  <c r="O22" i="12"/>
  <c r="O21" i="12"/>
  <c r="O20" i="12"/>
  <c r="O19" i="12"/>
  <c r="O18" i="12"/>
  <c r="O17" i="12"/>
  <c r="O16" i="12"/>
  <c r="O15" i="12"/>
  <c r="O14" i="12"/>
  <c r="O13" i="12"/>
  <c r="O12" i="12"/>
  <c r="O11" i="12"/>
  <c r="O10" i="12"/>
  <c r="O9" i="12"/>
  <c r="O8" i="12"/>
  <c r="O7" i="12"/>
  <c r="O6" i="12"/>
  <c r="O5" i="12"/>
  <c r="O27" i="12" s="1"/>
  <c r="P14" i="21" s="1"/>
  <c r="N27" i="11"/>
  <c r="O13" i="21" s="1"/>
  <c r="M27" i="11"/>
  <c r="N13" i="21" s="1"/>
  <c r="L27" i="11"/>
  <c r="K27" i="11"/>
  <c r="L13" i="21" s="1"/>
  <c r="J27" i="11"/>
  <c r="K13" i="21" s="1"/>
  <c r="I27" i="11"/>
  <c r="J13" i="21" s="1"/>
  <c r="H27" i="11"/>
  <c r="G27" i="11"/>
  <c r="H13" i="21" s="1"/>
  <c r="E27" i="11"/>
  <c r="F13" i="21" s="1"/>
  <c r="D27" i="11"/>
  <c r="E13" i="21" s="1"/>
  <c r="B27" i="11"/>
  <c r="O25" i="11"/>
  <c r="O24" i="11"/>
  <c r="O23" i="11"/>
  <c r="O22" i="11"/>
  <c r="O21" i="11"/>
  <c r="O20" i="11"/>
  <c r="O19" i="11"/>
  <c r="O18" i="11"/>
  <c r="O17" i="11"/>
  <c r="O16" i="11"/>
  <c r="O15" i="11"/>
  <c r="O14" i="11"/>
  <c r="O13" i="11"/>
  <c r="O12" i="11"/>
  <c r="O11" i="11"/>
  <c r="O10" i="11"/>
  <c r="O9" i="11"/>
  <c r="O8" i="11"/>
  <c r="O7" i="11"/>
  <c r="O6" i="11"/>
  <c r="O5" i="11"/>
  <c r="O27" i="11" s="1"/>
  <c r="P13" i="21" s="1"/>
  <c r="N27" i="10"/>
  <c r="O12" i="21" s="1"/>
  <c r="M27" i="10"/>
  <c r="N12" i="21" s="1"/>
  <c r="L27" i="10"/>
  <c r="M12" i="21" s="1"/>
  <c r="K27" i="10"/>
  <c r="L12" i="21" s="1"/>
  <c r="J27" i="10"/>
  <c r="K12" i="21" s="1"/>
  <c r="I27" i="10"/>
  <c r="J12" i="21" s="1"/>
  <c r="H27" i="10"/>
  <c r="I12" i="21" s="1"/>
  <c r="G27" i="10"/>
  <c r="H12" i="21" s="1"/>
  <c r="E27" i="10"/>
  <c r="F12" i="21" s="1"/>
  <c r="D27" i="10"/>
  <c r="E12" i="21" s="1"/>
  <c r="B27" i="10"/>
  <c r="C12" i="21" s="1"/>
  <c r="O25" i="10"/>
  <c r="O24" i="10"/>
  <c r="O23" i="10"/>
  <c r="O22" i="10"/>
  <c r="O21" i="10"/>
  <c r="O20" i="10"/>
  <c r="O19" i="10"/>
  <c r="O18" i="10"/>
  <c r="O17" i="10"/>
  <c r="O16" i="10"/>
  <c r="O15" i="10"/>
  <c r="O14" i="10"/>
  <c r="O13" i="10"/>
  <c r="O12" i="10"/>
  <c r="O11" i="10"/>
  <c r="O10" i="10"/>
  <c r="O9" i="10"/>
  <c r="O8" i="10"/>
  <c r="O7" i="10"/>
  <c r="O6" i="10"/>
  <c r="O5" i="10"/>
  <c r="A1" i="10"/>
  <c r="N27" i="9"/>
  <c r="O11" i="21" s="1"/>
  <c r="M27" i="9"/>
  <c r="N11" i="21" s="1"/>
  <c r="L27" i="9"/>
  <c r="K27" i="9"/>
  <c r="L11" i="21" s="1"/>
  <c r="J27" i="9"/>
  <c r="K11" i="21" s="1"/>
  <c r="I27" i="9"/>
  <c r="J11" i="21" s="1"/>
  <c r="H27" i="9"/>
  <c r="G27" i="9"/>
  <c r="H11" i="21" s="1"/>
  <c r="E27" i="9"/>
  <c r="F11" i="21" s="1"/>
  <c r="D27" i="9"/>
  <c r="E11" i="21" s="1"/>
  <c r="B27" i="9"/>
  <c r="O25" i="9"/>
  <c r="O24" i="9"/>
  <c r="O23" i="9"/>
  <c r="O22" i="9"/>
  <c r="O21" i="9"/>
  <c r="O20" i="9"/>
  <c r="O19" i="9"/>
  <c r="O18" i="9"/>
  <c r="O17" i="9"/>
  <c r="O16" i="9"/>
  <c r="O15" i="9"/>
  <c r="O14" i="9"/>
  <c r="O13" i="9"/>
  <c r="O12" i="9"/>
  <c r="O11" i="9"/>
  <c r="O10" i="9"/>
  <c r="O9" i="9"/>
  <c r="O8" i="9"/>
  <c r="O7" i="9"/>
  <c r="O6" i="9"/>
  <c r="O5" i="9"/>
  <c r="O27" i="9" s="1"/>
  <c r="P11" i="21" s="1"/>
  <c r="N27" i="8"/>
  <c r="O10" i="21" s="1"/>
  <c r="M27" i="8"/>
  <c r="N10" i="21" s="1"/>
  <c r="L27" i="8"/>
  <c r="M10" i="21" s="1"/>
  <c r="K27" i="8"/>
  <c r="L10" i="21" s="1"/>
  <c r="J27" i="8"/>
  <c r="K10" i="21" s="1"/>
  <c r="I27" i="8"/>
  <c r="J10" i="21" s="1"/>
  <c r="H27" i="8"/>
  <c r="I10" i="21" s="1"/>
  <c r="G27" i="8"/>
  <c r="H10" i="21" s="1"/>
  <c r="E27" i="8"/>
  <c r="F10" i="21" s="1"/>
  <c r="D27" i="8"/>
  <c r="E10" i="21" s="1"/>
  <c r="B27" i="8"/>
  <c r="C10" i="21" s="1"/>
  <c r="O25" i="8"/>
  <c r="O24" i="8"/>
  <c r="O23" i="8"/>
  <c r="O22" i="8"/>
  <c r="O21" i="8"/>
  <c r="O20" i="8"/>
  <c r="O19" i="8"/>
  <c r="O18" i="8"/>
  <c r="O17" i="8"/>
  <c r="O16" i="8"/>
  <c r="O15" i="8"/>
  <c r="O14" i="8"/>
  <c r="O13" i="8"/>
  <c r="O12" i="8"/>
  <c r="O11" i="8"/>
  <c r="O10" i="8"/>
  <c r="O9" i="8"/>
  <c r="O8" i="8"/>
  <c r="O7" i="8"/>
  <c r="O6" i="8"/>
  <c r="O5" i="8"/>
  <c r="A1" i="8"/>
  <c r="N27" i="7"/>
  <c r="O9" i="21" s="1"/>
  <c r="M27" i="7"/>
  <c r="N9" i="21" s="1"/>
  <c r="L27" i="7"/>
  <c r="K27" i="7"/>
  <c r="L9" i="21" s="1"/>
  <c r="J27" i="7"/>
  <c r="K9" i="21" s="1"/>
  <c r="I27" i="7"/>
  <c r="J9" i="21" s="1"/>
  <c r="H27" i="7"/>
  <c r="G27" i="7"/>
  <c r="H9" i="21" s="1"/>
  <c r="E27" i="7"/>
  <c r="F9" i="21" s="1"/>
  <c r="D27" i="7"/>
  <c r="E9" i="21" s="1"/>
  <c r="B27" i="7"/>
  <c r="C9" i="21" s="1"/>
  <c r="O25" i="7"/>
  <c r="O24" i="7"/>
  <c r="O23" i="7"/>
  <c r="O22" i="7"/>
  <c r="O21" i="7"/>
  <c r="O20" i="7"/>
  <c r="O19" i="7"/>
  <c r="O18" i="7"/>
  <c r="O17" i="7"/>
  <c r="O16" i="7"/>
  <c r="O15" i="7"/>
  <c r="O14" i="7"/>
  <c r="O13" i="7"/>
  <c r="O12" i="7"/>
  <c r="O11" i="7"/>
  <c r="O10" i="7"/>
  <c r="O9" i="7"/>
  <c r="O8" i="7"/>
  <c r="O7" i="7"/>
  <c r="O6" i="7"/>
  <c r="O5" i="7"/>
  <c r="O27" i="7" s="1"/>
  <c r="P9" i="21" s="1"/>
  <c r="N27" i="6"/>
  <c r="O8" i="21" s="1"/>
  <c r="M27" i="6"/>
  <c r="N8" i="21" s="1"/>
  <c r="L27" i="6"/>
  <c r="M8" i="21" s="1"/>
  <c r="K27" i="6"/>
  <c r="J27" i="6"/>
  <c r="K8" i="21" s="1"/>
  <c r="I27" i="6"/>
  <c r="J8" i="21" s="1"/>
  <c r="H27" i="6"/>
  <c r="I8" i="21" s="1"/>
  <c r="G27" i="6"/>
  <c r="E27" i="6"/>
  <c r="F8" i="21" s="1"/>
  <c r="D27" i="6"/>
  <c r="E8" i="21" s="1"/>
  <c r="B27" i="6"/>
  <c r="C8" i="21" s="1"/>
  <c r="O25" i="6"/>
  <c r="O24" i="6"/>
  <c r="O23" i="6"/>
  <c r="O22" i="6"/>
  <c r="O21" i="6"/>
  <c r="O20" i="6"/>
  <c r="O19" i="6"/>
  <c r="O18" i="6"/>
  <c r="O17" i="6"/>
  <c r="O16" i="6"/>
  <c r="O15" i="6"/>
  <c r="O14" i="6"/>
  <c r="O13" i="6"/>
  <c r="O12" i="6"/>
  <c r="O11" i="6"/>
  <c r="O10" i="6"/>
  <c r="O9" i="6"/>
  <c r="O8" i="6"/>
  <c r="O7" i="6"/>
  <c r="O6" i="6"/>
  <c r="O5" i="6"/>
  <c r="A1" i="6"/>
  <c r="N27" i="5"/>
  <c r="O7" i="21" s="1"/>
  <c r="M27" i="5"/>
  <c r="N7" i="21" s="1"/>
  <c r="L27" i="5"/>
  <c r="M7" i="21" s="1"/>
  <c r="K27" i="5"/>
  <c r="L7" i="21" s="1"/>
  <c r="J27" i="5"/>
  <c r="K7" i="21" s="1"/>
  <c r="I27" i="5"/>
  <c r="J7" i="21" s="1"/>
  <c r="H27" i="5"/>
  <c r="I7" i="21" s="1"/>
  <c r="G27" i="5"/>
  <c r="H7" i="21" s="1"/>
  <c r="E27" i="5"/>
  <c r="F7" i="21" s="1"/>
  <c r="D27" i="5"/>
  <c r="E7" i="21" s="1"/>
  <c r="B27" i="5"/>
  <c r="C7" i="21" s="1"/>
  <c r="O25" i="5"/>
  <c r="O24" i="5"/>
  <c r="O23" i="5"/>
  <c r="O22" i="5"/>
  <c r="O21" i="5"/>
  <c r="O20" i="5"/>
  <c r="O19" i="5"/>
  <c r="O18" i="5"/>
  <c r="O17" i="5"/>
  <c r="O16" i="5"/>
  <c r="O15" i="5"/>
  <c r="O14" i="5"/>
  <c r="O13" i="5"/>
  <c r="O12" i="5"/>
  <c r="O11" i="5"/>
  <c r="O10" i="5"/>
  <c r="O9" i="5"/>
  <c r="O8" i="5"/>
  <c r="O7" i="5"/>
  <c r="O6" i="5"/>
  <c r="O5" i="5"/>
  <c r="N27" i="4"/>
  <c r="M27" i="4"/>
  <c r="L27" i="4"/>
  <c r="K27" i="4"/>
  <c r="J27" i="4"/>
  <c r="I27" i="4"/>
  <c r="H27" i="4"/>
  <c r="G27" i="4"/>
  <c r="E27" i="4"/>
  <c r="D27" i="4"/>
  <c r="B27" i="4"/>
  <c r="O25" i="4"/>
  <c r="O24" i="4"/>
  <c r="O23" i="4"/>
  <c r="O22" i="4"/>
  <c r="O21" i="4"/>
  <c r="O20" i="4"/>
  <c r="O19" i="4"/>
  <c r="O18" i="4"/>
  <c r="O17" i="4"/>
  <c r="O16" i="4"/>
  <c r="O15" i="4"/>
  <c r="O14" i="4"/>
  <c r="O13" i="4"/>
  <c r="O12" i="4"/>
  <c r="O11" i="4"/>
  <c r="O10" i="4"/>
  <c r="O9" i="4"/>
  <c r="O8" i="4"/>
  <c r="O7" i="4"/>
  <c r="O6" i="4"/>
  <c r="O5" i="4"/>
  <c r="Q5" i="4" s="1"/>
  <c r="D27" i="1"/>
  <c r="O25" i="1"/>
  <c r="O24" i="1"/>
  <c r="O23" i="1"/>
  <c r="O22" i="1"/>
  <c r="O21" i="1"/>
  <c r="O20" i="1"/>
  <c r="O19" i="1"/>
  <c r="O18" i="1"/>
  <c r="O17" i="1"/>
  <c r="O16" i="1"/>
  <c r="O15" i="1"/>
  <c r="O14" i="1"/>
  <c r="O13" i="1"/>
  <c r="O12" i="1"/>
  <c r="O11" i="1"/>
  <c r="O10" i="1"/>
  <c r="O9" i="1"/>
  <c r="O8" i="1"/>
  <c r="O7" i="1"/>
  <c r="O6" i="1"/>
  <c r="O5" i="1"/>
  <c r="Q5" i="1" s="1"/>
  <c r="N27" i="1"/>
  <c r="M27" i="1"/>
  <c r="L27" i="1"/>
  <c r="K27" i="1"/>
  <c r="J27" i="1"/>
  <c r="I27" i="1"/>
  <c r="H27" i="1"/>
  <c r="G27" i="1"/>
  <c r="E27" i="1"/>
  <c r="B27" i="1"/>
  <c r="A1" i="4" l="1"/>
  <c r="A1" i="5"/>
  <c r="A1" i="7"/>
  <c r="A1" i="9"/>
  <c r="A1" i="11"/>
  <c r="A1" i="15"/>
  <c r="A1" i="19"/>
  <c r="O27" i="19"/>
  <c r="P21" i="21" s="1"/>
  <c r="O27" i="18"/>
  <c r="P20" i="21" s="1"/>
  <c r="O27" i="17"/>
  <c r="P19" i="21" s="1"/>
  <c r="O27" i="14"/>
  <c r="P16" i="21" s="1"/>
  <c r="O27" i="13"/>
  <c r="P15" i="21" s="1"/>
  <c r="O27" i="10"/>
  <c r="P12" i="21" s="1"/>
  <c r="O27" i="8"/>
  <c r="P10" i="21" s="1"/>
  <c r="O27" i="6"/>
  <c r="P8" i="21" s="1"/>
  <c r="N27" i="22"/>
  <c r="N38" i="22"/>
  <c r="A1" i="12"/>
  <c r="A1" i="14"/>
  <c r="A1" i="16"/>
  <c r="A1" i="18"/>
  <c r="A1" i="20"/>
  <c r="K38" i="22"/>
  <c r="K15" i="22"/>
  <c r="K17" i="22" s="1"/>
  <c r="I38" i="22"/>
  <c r="I15" i="22"/>
  <c r="I17" i="22" s="1"/>
  <c r="G38" i="22"/>
  <c r="G15" i="22"/>
  <c r="G17" i="22" s="1"/>
  <c r="E38" i="22"/>
  <c r="E15" i="22"/>
  <c r="E17" i="22" s="1"/>
  <c r="L11" i="22"/>
  <c r="N11" i="22" s="1"/>
  <c r="L6" i="22"/>
  <c r="O6" i="21"/>
  <c r="N6" i="21"/>
  <c r="M6" i="21"/>
  <c r="L6" i="21"/>
  <c r="K6" i="21"/>
  <c r="J6" i="21"/>
  <c r="Q6" i="4"/>
  <c r="Q7" i="4" s="1"/>
  <c r="Q8" i="4" s="1"/>
  <c r="Q9" i="4" s="1"/>
  <c r="Q10" i="4" s="1"/>
  <c r="Q11" i="4" s="1"/>
  <c r="Q12" i="4" s="1"/>
  <c r="Q13" i="4" s="1"/>
  <c r="Q14" i="4" s="1"/>
  <c r="Q15" i="4" s="1"/>
  <c r="Q16" i="4" s="1"/>
  <c r="Q17" i="4" s="1"/>
  <c r="Q18" i="4" s="1"/>
  <c r="Q19" i="4" s="1"/>
  <c r="Q20" i="4" s="1"/>
  <c r="Q21" i="4" s="1"/>
  <c r="Q22" i="4" s="1"/>
  <c r="Q23" i="4" s="1"/>
  <c r="Q24" i="4" s="1"/>
  <c r="Q25" i="4" s="1"/>
  <c r="Q27" i="4" s="1"/>
  <c r="I6" i="21"/>
  <c r="H6" i="21"/>
  <c r="F6" i="21"/>
  <c r="E6" i="21"/>
  <c r="C6" i="21"/>
  <c r="O5" i="21"/>
  <c r="O24" i="21" s="1"/>
  <c r="K29" i="22" s="1"/>
  <c r="N5" i="21"/>
  <c r="N24" i="21" s="1"/>
  <c r="J29" i="22" s="1"/>
  <c r="M5" i="21"/>
  <c r="M24" i="21" s="1"/>
  <c r="I29" i="22" s="1"/>
  <c r="L5" i="21"/>
  <c r="L24" i="21" s="1"/>
  <c r="H29" i="22" s="1"/>
  <c r="K5" i="21"/>
  <c r="K24" i="21" s="1"/>
  <c r="G29" i="22" s="1"/>
  <c r="J5" i="21"/>
  <c r="J24" i="21" s="1"/>
  <c r="F29" i="22" s="1"/>
  <c r="I5" i="21"/>
  <c r="H5" i="21"/>
  <c r="F5" i="21"/>
  <c r="E5" i="21"/>
  <c r="C5" i="21"/>
  <c r="Q5" i="20"/>
  <c r="Q6" i="20" s="1"/>
  <c r="Q7" i="20" s="1"/>
  <c r="Q8" i="20" s="1"/>
  <c r="Q9" i="20" s="1"/>
  <c r="Q10" i="20" s="1"/>
  <c r="Q11" i="20" s="1"/>
  <c r="Q12" i="20" s="1"/>
  <c r="Q13" i="20" s="1"/>
  <c r="Q14" i="20" s="1"/>
  <c r="Q15" i="20" s="1"/>
  <c r="Q16" i="20" s="1"/>
  <c r="Q17" i="20" s="1"/>
  <c r="Q18" i="20" s="1"/>
  <c r="Q19" i="20" s="1"/>
  <c r="Q20" i="20" s="1"/>
  <c r="Q21" i="20" s="1"/>
  <c r="Q22" i="20" s="1"/>
  <c r="Q23" i="20" s="1"/>
  <c r="Q24" i="20" s="1"/>
  <c r="Q25" i="20" s="1"/>
  <c r="Q27" i="20" s="1"/>
  <c r="R22" i="21" s="1"/>
  <c r="Q5" i="19"/>
  <c r="Q6" i="19" s="1"/>
  <c r="Q7" i="19" s="1"/>
  <c r="Q8" i="19" s="1"/>
  <c r="Q9" i="19" s="1"/>
  <c r="Q10" i="19" s="1"/>
  <c r="Q11" i="19" s="1"/>
  <c r="Q12" i="19" s="1"/>
  <c r="Q13" i="19" s="1"/>
  <c r="Q14" i="19" s="1"/>
  <c r="Q15" i="19" s="1"/>
  <c r="Q16" i="19" s="1"/>
  <c r="Q17" i="19" s="1"/>
  <c r="Q18" i="19" s="1"/>
  <c r="Q19" i="19" s="1"/>
  <c r="Q20" i="19" s="1"/>
  <c r="Q21" i="19" s="1"/>
  <c r="Q22" i="19" s="1"/>
  <c r="Q23" i="19" s="1"/>
  <c r="Q24" i="19" s="1"/>
  <c r="Q25" i="19" s="1"/>
  <c r="Q27" i="19" s="1"/>
  <c r="R21" i="21" s="1"/>
  <c r="Q5" i="18"/>
  <c r="Q6" i="18" s="1"/>
  <c r="Q7" i="18" s="1"/>
  <c r="Q8" i="18" s="1"/>
  <c r="Q9" i="18" s="1"/>
  <c r="Q10" i="18" s="1"/>
  <c r="Q11" i="18" s="1"/>
  <c r="Q12" i="18" s="1"/>
  <c r="Q13" i="18" s="1"/>
  <c r="Q14" i="18" s="1"/>
  <c r="Q15" i="18" s="1"/>
  <c r="Q16" i="18" s="1"/>
  <c r="Q17" i="18" s="1"/>
  <c r="Q18" i="18" s="1"/>
  <c r="Q19" i="18" s="1"/>
  <c r="Q20" i="18" s="1"/>
  <c r="Q21" i="18" s="1"/>
  <c r="Q22" i="18" s="1"/>
  <c r="Q23" i="18" s="1"/>
  <c r="Q24" i="18" s="1"/>
  <c r="Q25" i="18" s="1"/>
  <c r="Q27" i="18" s="1"/>
  <c r="R20" i="21" s="1"/>
  <c r="Q5" i="17"/>
  <c r="Q6" i="17" s="1"/>
  <c r="Q7" i="17" s="1"/>
  <c r="Q8" i="17" s="1"/>
  <c r="Q9" i="17" s="1"/>
  <c r="Q10" i="17" s="1"/>
  <c r="Q11" i="17" s="1"/>
  <c r="Q12" i="17" s="1"/>
  <c r="Q13" i="17" s="1"/>
  <c r="Q14" i="17" s="1"/>
  <c r="Q15" i="17" s="1"/>
  <c r="Q16" i="17" s="1"/>
  <c r="Q17" i="17" s="1"/>
  <c r="Q18" i="17" s="1"/>
  <c r="Q19" i="17" s="1"/>
  <c r="Q20" i="17" s="1"/>
  <c r="Q21" i="17" s="1"/>
  <c r="Q22" i="17" s="1"/>
  <c r="Q23" i="17" s="1"/>
  <c r="Q24" i="17" s="1"/>
  <c r="Q25" i="17" s="1"/>
  <c r="Q27" i="17" s="1"/>
  <c r="R19" i="21" s="1"/>
  <c r="Q5" i="16"/>
  <c r="Q6" i="16" s="1"/>
  <c r="Q7" i="16" s="1"/>
  <c r="Q8" i="16" s="1"/>
  <c r="Q9" i="16" s="1"/>
  <c r="Q10" i="16" s="1"/>
  <c r="Q11" i="16" s="1"/>
  <c r="Q12" i="16" s="1"/>
  <c r="Q13" i="16" s="1"/>
  <c r="Q14" i="16" s="1"/>
  <c r="Q15" i="16" s="1"/>
  <c r="Q16" i="16" s="1"/>
  <c r="Q17" i="16" s="1"/>
  <c r="Q18" i="16" s="1"/>
  <c r="Q19" i="16" s="1"/>
  <c r="Q20" i="16" s="1"/>
  <c r="Q21" i="16" s="1"/>
  <c r="Q22" i="16" s="1"/>
  <c r="Q23" i="16" s="1"/>
  <c r="Q24" i="16" s="1"/>
  <c r="Q25" i="16" s="1"/>
  <c r="Q27" i="16" s="1"/>
  <c r="R18" i="21" s="1"/>
  <c r="Q5" i="15"/>
  <c r="Q6" i="15" s="1"/>
  <c r="Q7" i="15" s="1"/>
  <c r="Q8" i="15" s="1"/>
  <c r="Q9" i="15" s="1"/>
  <c r="Q10" i="15" s="1"/>
  <c r="Q11" i="15" s="1"/>
  <c r="Q12" i="15" s="1"/>
  <c r="Q13" i="15" s="1"/>
  <c r="Q14" i="15" s="1"/>
  <c r="Q15" i="15" s="1"/>
  <c r="Q16" i="15" s="1"/>
  <c r="Q17" i="15" s="1"/>
  <c r="Q18" i="15" s="1"/>
  <c r="Q19" i="15" s="1"/>
  <c r="Q20" i="15" s="1"/>
  <c r="Q21" i="15" s="1"/>
  <c r="Q22" i="15" s="1"/>
  <c r="Q23" i="15" s="1"/>
  <c r="Q24" i="15" s="1"/>
  <c r="Q25" i="15" s="1"/>
  <c r="Q27" i="15" s="1"/>
  <c r="R17" i="21" s="1"/>
  <c r="Q5" i="14"/>
  <c r="Q6" i="14" s="1"/>
  <c r="Q7" i="14" s="1"/>
  <c r="Q8" i="14" s="1"/>
  <c r="Q9" i="14" s="1"/>
  <c r="Q10" i="14" s="1"/>
  <c r="Q11" i="14" s="1"/>
  <c r="Q12" i="14" s="1"/>
  <c r="Q13" i="14" s="1"/>
  <c r="Q14" i="14" s="1"/>
  <c r="Q15" i="14" s="1"/>
  <c r="Q16" i="14" s="1"/>
  <c r="Q17" i="14" s="1"/>
  <c r="Q18" i="14" s="1"/>
  <c r="Q19" i="14" s="1"/>
  <c r="Q20" i="14" s="1"/>
  <c r="Q21" i="14" s="1"/>
  <c r="Q22" i="14" s="1"/>
  <c r="Q23" i="14" s="1"/>
  <c r="Q24" i="14" s="1"/>
  <c r="Q25" i="14" s="1"/>
  <c r="Q27" i="14" s="1"/>
  <c r="R16" i="21" s="1"/>
  <c r="Q5" i="13"/>
  <c r="Q6" i="13" s="1"/>
  <c r="Q7" i="13" s="1"/>
  <c r="Q8" i="13" s="1"/>
  <c r="Q9" i="13" s="1"/>
  <c r="Q10" i="13" s="1"/>
  <c r="Q11" i="13" s="1"/>
  <c r="Q12" i="13" s="1"/>
  <c r="Q13" i="13" s="1"/>
  <c r="Q14" i="13" s="1"/>
  <c r="Q15" i="13" s="1"/>
  <c r="Q16" i="13" s="1"/>
  <c r="Q17" i="13" s="1"/>
  <c r="Q18" i="13" s="1"/>
  <c r="Q19" i="13" s="1"/>
  <c r="Q20" i="13" s="1"/>
  <c r="Q21" i="13" s="1"/>
  <c r="Q22" i="13" s="1"/>
  <c r="Q23" i="13" s="1"/>
  <c r="Q24" i="13" s="1"/>
  <c r="Q25" i="13" s="1"/>
  <c r="Q27" i="13" s="1"/>
  <c r="R15" i="21" s="1"/>
  <c r="Q5" i="12"/>
  <c r="Q6" i="12" s="1"/>
  <c r="Q7" i="12" s="1"/>
  <c r="Q8" i="12" s="1"/>
  <c r="Q9" i="12" s="1"/>
  <c r="Q10" i="12" s="1"/>
  <c r="Q11" i="12" s="1"/>
  <c r="Q12" i="12" s="1"/>
  <c r="Q13" i="12" s="1"/>
  <c r="Q14" i="12" s="1"/>
  <c r="Q15" i="12" s="1"/>
  <c r="Q16" i="12" s="1"/>
  <c r="Q17" i="12" s="1"/>
  <c r="Q18" i="12" s="1"/>
  <c r="Q19" i="12" s="1"/>
  <c r="Q20" i="12" s="1"/>
  <c r="Q21" i="12" s="1"/>
  <c r="Q22" i="12" s="1"/>
  <c r="Q23" i="12" s="1"/>
  <c r="Q24" i="12" s="1"/>
  <c r="Q25" i="12" s="1"/>
  <c r="Q27" i="12" s="1"/>
  <c r="R14" i="21" s="1"/>
  <c r="Q5" i="11"/>
  <c r="Q6" i="11" s="1"/>
  <c r="Q7" i="11" s="1"/>
  <c r="Q8" i="11" s="1"/>
  <c r="Q9" i="11" s="1"/>
  <c r="Q10" i="11" s="1"/>
  <c r="Q11" i="11" s="1"/>
  <c r="Q12" i="11" s="1"/>
  <c r="Q13" i="11" s="1"/>
  <c r="Q14" i="11" s="1"/>
  <c r="Q15" i="11" s="1"/>
  <c r="Q16" i="11" s="1"/>
  <c r="Q17" i="11" s="1"/>
  <c r="Q18" i="11" s="1"/>
  <c r="Q19" i="11" s="1"/>
  <c r="Q20" i="11" s="1"/>
  <c r="Q21" i="11" s="1"/>
  <c r="Q22" i="11" s="1"/>
  <c r="Q23" i="11" s="1"/>
  <c r="Q24" i="11" s="1"/>
  <c r="Q25" i="11" s="1"/>
  <c r="Q27" i="11" s="1"/>
  <c r="R13" i="21" s="1"/>
  <c r="Q5" i="10"/>
  <c r="Q6" i="10" s="1"/>
  <c r="Q7" i="10" s="1"/>
  <c r="Q8" i="10" s="1"/>
  <c r="Q9" i="10" s="1"/>
  <c r="Q10" i="10" s="1"/>
  <c r="Q11" i="10" s="1"/>
  <c r="Q12" i="10" s="1"/>
  <c r="Q13" i="10" s="1"/>
  <c r="Q14" i="10" s="1"/>
  <c r="Q15" i="10" s="1"/>
  <c r="Q16" i="10" s="1"/>
  <c r="Q17" i="10" s="1"/>
  <c r="Q18" i="10" s="1"/>
  <c r="Q19" i="10" s="1"/>
  <c r="Q20" i="10" s="1"/>
  <c r="Q21" i="10" s="1"/>
  <c r="Q22" i="10" s="1"/>
  <c r="Q23" i="10" s="1"/>
  <c r="Q24" i="10" s="1"/>
  <c r="Q25" i="10" s="1"/>
  <c r="Q27" i="10" s="1"/>
  <c r="R12" i="21" s="1"/>
  <c r="Q5" i="9"/>
  <c r="Q6" i="9" s="1"/>
  <c r="Q7" i="9" s="1"/>
  <c r="Q8" i="9" s="1"/>
  <c r="Q9" i="9" s="1"/>
  <c r="Q10" i="9" s="1"/>
  <c r="Q11" i="9" s="1"/>
  <c r="Q12" i="9" s="1"/>
  <c r="Q13" i="9" s="1"/>
  <c r="Q14" i="9" s="1"/>
  <c r="Q15" i="9" s="1"/>
  <c r="Q16" i="9" s="1"/>
  <c r="Q17" i="9" s="1"/>
  <c r="Q18" i="9" s="1"/>
  <c r="Q19" i="9" s="1"/>
  <c r="Q20" i="9" s="1"/>
  <c r="Q21" i="9" s="1"/>
  <c r="Q22" i="9" s="1"/>
  <c r="Q23" i="9" s="1"/>
  <c r="Q24" i="9" s="1"/>
  <c r="Q25" i="9" s="1"/>
  <c r="Q27" i="9" s="1"/>
  <c r="R11" i="21" s="1"/>
  <c r="Q5" i="7"/>
  <c r="Q6" i="7" s="1"/>
  <c r="Q7" i="7" s="1"/>
  <c r="Q8" i="7" s="1"/>
  <c r="Q9" i="7" s="1"/>
  <c r="Q10" i="7" s="1"/>
  <c r="Q11" i="7" s="1"/>
  <c r="Q12" i="7" s="1"/>
  <c r="Q13" i="7" s="1"/>
  <c r="Q14" i="7" s="1"/>
  <c r="Q15" i="7" s="1"/>
  <c r="Q16" i="7" s="1"/>
  <c r="Q17" i="7" s="1"/>
  <c r="Q18" i="7" s="1"/>
  <c r="Q19" i="7" s="1"/>
  <c r="Q20" i="7" s="1"/>
  <c r="Q21" i="7" s="1"/>
  <c r="Q22" i="7" s="1"/>
  <c r="Q23" i="7" s="1"/>
  <c r="Q24" i="7" s="1"/>
  <c r="Q25" i="7" s="1"/>
  <c r="Q27" i="7" s="1"/>
  <c r="R9" i="21" s="1"/>
  <c r="Q5" i="6"/>
  <c r="Q6" i="6" s="1"/>
  <c r="Q7" i="6" s="1"/>
  <c r="Q8" i="6" s="1"/>
  <c r="Q9" i="6" s="1"/>
  <c r="Q10" i="6" s="1"/>
  <c r="Q11" i="6" s="1"/>
  <c r="Q12" i="6" s="1"/>
  <c r="Q13" i="6" s="1"/>
  <c r="Q14" i="6" s="1"/>
  <c r="Q15" i="6" s="1"/>
  <c r="Q16" i="6" s="1"/>
  <c r="Q17" i="6" s="1"/>
  <c r="Q18" i="6" s="1"/>
  <c r="Q19" i="6" s="1"/>
  <c r="Q20" i="6" s="1"/>
  <c r="Q21" i="6" s="1"/>
  <c r="Q22" i="6" s="1"/>
  <c r="Q23" i="6" s="1"/>
  <c r="Q24" i="6" s="1"/>
  <c r="Q25" i="6" s="1"/>
  <c r="Q27" i="6" s="1"/>
  <c r="R8" i="21" s="1"/>
  <c r="O27" i="5"/>
  <c r="P7" i="21" s="1"/>
  <c r="O27" i="4"/>
  <c r="Q5" i="8"/>
  <c r="Q6" i="8" s="1"/>
  <c r="Q7" i="8" s="1"/>
  <c r="Q8" i="8" s="1"/>
  <c r="Q9" i="8" s="1"/>
  <c r="Q10" i="8" s="1"/>
  <c r="Q11" i="8" s="1"/>
  <c r="Q12" i="8" s="1"/>
  <c r="Q13" i="8" s="1"/>
  <c r="Q14" i="8" s="1"/>
  <c r="Q15" i="8" s="1"/>
  <c r="Q16" i="8" s="1"/>
  <c r="Q17" i="8" s="1"/>
  <c r="Q18" i="8" s="1"/>
  <c r="Q19" i="8" s="1"/>
  <c r="Q20" i="8" s="1"/>
  <c r="Q21" i="8" s="1"/>
  <c r="Q22" i="8" s="1"/>
  <c r="Q23" i="8" s="1"/>
  <c r="Q24" i="8" s="1"/>
  <c r="Q25" i="8" s="1"/>
  <c r="Q27" i="8" s="1"/>
  <c r="R10" i="21" s="1"/>
  <c r="Q5" i="5"/>
  <c r="Q6" i="5" s="1"/>
  <c r="Q7" i="5" s="1"/>
  <c r="Q8" i="5" s="1"/>
  <c r="Q9" i="5" s="1"/>
  <c r="Q10" i="5" s="1"/>
  <c r="Q11" i="5" s="1"/>
  <c r="Q12" i="5" s="1"/>
  <c r="Q13" i="5" s="1"/>
  <c r="Q14" i="5" s="1"/>
  <c r="Q15" i="5" s="1"/>
  <c r="Q16" i="5" s="1"/>
  <c r="Q17" i="5" s="1"/>
  <c r="Q18" i="5" s="1"/>
  <c r="Q19" i="5" s="1"/>
  <c r="Q20" i="5" s="1"/>
  <c r="Q21" i="5" s="1"/>
  <c r="Q22" i="5" s="1"/>
  <c r="Q23" i="5" s="1"/>
  <c r="Q24" i="5" s="1"/>
  <c r="Q25" i="5" s="1"/>
  <c r="Q27" i="5" s="1"/>
  <c r="R7" i="21" s="1"/>
  <c r="Q6" i="1"/>
  <c r="Q7" i="1" s="1"/>
  <c r="Q8" i="1" s="1"/>
  <c r="Q9" i="1" s="1"/>
  <c r="Q10" i="1" s="1"/>
  <c r="Q11" i="1" s="1"/>
  <c r="Q12" i="1" s="1"/>
  <c r="Q13" i="1" s="1"/>
  <c r="Q14" i="1" s="1"/>
  <c r="Q15" i="1" s="1"/>
  <c r="Q16" i="1" s="1"/>
  <c r="Q17" i="1" s="1"/>
  <c r="Q18" i="1" s="1"/>
  <c r="Q19" i="1" s="1"/>
  <c r="Q20" i="1" s="1"/>
  <c r="Q21" i="1" s="1"/>
  <c r="Q22" i="1" s="1"/>
  <c r="Q23" i="1" s="1"/>
  <c r="Q24" i="1" s="1"/>
  <c r="Q25" i="1" s="1"/>
  <c r="Q27" i="1" s="1"/>
  <c r="O27" i="1"/>
  <c r="E24" i="21" l="1"/>
  <c r="H24" i="21"/>
  <c r="D29" i="22" s="1"/>
  <c r="K27" i="22"/>
  <c r="K40" i="22" s="1"/>
  <c r="K42" i="22" s="1"/>
  <c r="J27" i="22"/>
  <c r="J15" i="22"/>
  <c r="J17" i="22" s="1"/>
  <c r="J38" i="22"/>
  <c r="I27" i="22"/>
  <c r="H38" i="22"/>
  <c r="H27" i="22"/>
  <c r="H15" i="22"/>
  <c r="H17" i="22" s="1"/>
  <c r="G27" i="22"/>
  <c r="G40" i="22" s="1"/>
  <c r="G42" i="22" s="1"/>
  <c r="F27" i="22"/>
  <c r="F15" i="22"/>
  <c r="F17" i="22" s="1"/>
  <c r="L10" i="22"/>
  <c r="F38" i="22"/>
  <c r="F40" i="22" s="1"/>
  <c r="F42" i="22" s="1"/>
  <c r="E27" i="22"/>
  <c r="D38" i="22"/>
  <c r="D15" i="22"/>
  <c r="D17" i="22" s="1"/>
  <c r="L27" i="22"/>
  <c r="D27" i="22"/>
  <c r="C24" i="21"/>
  <c r="F24" i="21"/>
  <c r="I24" i="21"/>
  <c r="E29" i="22" s="1"/>
  <c r="R6" i="21"/>
  <c r="P6" i="21"/>
  <c r="P5" i="21"/>
  <c r="R5" i="21"/>
  <c r="J40" i="22" l="1"/>
  <c r="J42" i="22" s="1"/>
  <c r="D40" i="22"/>
  <c r="D42" i="22" s="1"/>
  <c r="D46" i="22" s="1"/>
  <c r="N10" i="22"/>
  <c r="N15" i="22" s="1"/>
  <c r="L15" i="22"/>
  <c r="L17" i="22" s="1"/>
  <c r="D18" i="22" s="1"/>
  <c r="H40" i="22"/>
  <c r="H42" i="22" s="1"/>
  <c r="H46" i="22" s="1"/>
  <c r="N17" i="22"/>
  <c r="K46" i="22"/>
  <c r="I40" i="22"/>
  <c r="I42" i="22" s="1"/>
  <c r="I46" i="22" s="1"/>
  <c r="P24" i="21"/>
  <c r="G46" i="22"/>
  <c r="R24" i="21"/>
  <c r="L29" i="22"/>
  <c r="N29" i="22" s="1"/>
  <c r="N40" i="22" s="1"/>
  <c r="E40" i="22"/>
  <c r="E42" i="22" s="1"/>
  <c r="E46" i="22" s="1"/>
  <c r="J46" i="22"/>
  <c r="L38" i="22"/>
  <c r="F26" i="21" s="1"/>
  <c r="F27" i="21" s="1"/>
  <c r="F46" i="22"/>
  <c r="F18" i="22" l="1"/>
  <c r="I18" i="22"/>
  <c r="E18" i="22"/>
  <c r="K18" i="22"/>
  <c r="G18" i="22"/>
  <c r="L18" i="22"/>
  <c r="N42" i="22"/>
  <c r="J18" i="22"/>
  <c r="H18" i="22"/>
  <c r="L40" i="22"/>
  <c r="D11" i="3" l="1"/>
  <c r="C11" i="3" s="1"/>
  <c r="C9" i="3"/>
  <c r="L42" i="22"/>
  <c r="L46" i="22" s="1"/>
  <c r="C7" i="3"/>
  <c r="C21" i="3" l="1"/>
  <c r="C17" i="3"/>
  <c r="C19" i="3"/>
</calcChain>
</file>

<file path=xl/sharedStrings.xml><?xml version="1.0" encoding="utf-8"?>
<sst xmlns="http://schemas.openxmlformats.org/spreadsheetml/2006/main" count="425" uniqueCount="113">
  <si>
    <t>Date</t>
  </si>
  <si>
    <t>Payment</t>
  </si>
  <si>
    <t>Lemonades</t>
  </si>
  <si>
    <t>Cookie Share</t>
  </si>
  <si>
    <t>Thanks-A-Lot</t>
  </si>
  <si>
    <t>Shout Outs</t>
  </si>
  <si>
    <t>Shortbread</t>
  </si>
  <si>
    <t>Thin Mints</t>
  </si>
  <si>
    <t>Peanut Butter Patties</t>
  </si>
  <si>
    <t>Caramel deLites</t>
  </si>
  <si>
    <t>Peanut Butter Sandwich</t>
  </si>
  <si>
    <t>Total Packages</t>
  </si>
  <si>
    <t>Cookie Program Summary</t>
  </si>
  <si>
    <t>Individual Cookie Schedule</t>
  </si>
  <si>
    <t>SCOUT #1:</t>
  </si>
  <si>
    <t>Additional Troop Donation</t>
  </si>
  <si>
    <t>Total Amount Owed</t>
  </si>
  <si>
    <t>Total</t>
  </si>
  <si>
    <t>SCOUT #2:</t>
  </si>
  <si>
    <t>SCOUT #3:</t>
  </si>
  <si>
    <t>SCOUT #4:</t>
  </si>
  <si>
    <t>SCOUT #5:</t>
  </si>
  <si>
    <t>SCOUT #6:</t>
  </si>
  <si>
    <t>SCOUT #7:</t>
  </si>
  <si>
    <t>SCOUT #8:</t>
  </si>
  <si>
    <t>SCOUT #10:</t>
  </si>
  <si>
    <t>SCOUT #11:</t>
  </si>
  <si>
    <t>SCOUT #12:</t>
  </si>
  <si>
    <t>SCOUT #13:</t>
  </si>
  <si>
    <t>SCOUT #14:</t>
  </si>
  <si>
    <t>SCOUT #15:</t>
  </si>
  <si>
    <t>SCOUT #15</t>
  </si>
  <si>
    <t>SCOUT #16:</t>
  </si>
  <si>
    <t>SCOUT #16</t>
  </si>
  <si>
    <t>SCOUT #17:</t>
  </si>
  <si>
    <t>SCOUT #17</t>
  </si>
  <si>
    <t>SCOUT #18:</t>
  </si>
  <si>
    <t>SCOUT #18</t>
  </si>
  <si>
    <t>Scout #</t>
  </si>
  <si>
    <t>Scout</t>
  </si>
  <si>
    <t>SCOUT #9:</t>
  </si>
  <si>
    <t>Troop Cookie Sales Summary</t>
  </si>
  <si>
    <t>Activity</t>
  </si>
  <si>
    <t>INITIAL ORDER</t>
  </si>
  <si>
    <t>COOKIE CUPBOARD</t>
  </si>
  <si>
    <t>Date 1</t>
  </si>
  <si>
    <t>Hrs</t>
  </si>
  <si>
    <t>TOTAL COOKIE CUPBOARD</t>
  </si>
  <si>
    <t>Date 2</t>
  </si>
  <si>
    <t>Date 3</t>
  </si>
  <si>
    <t>Date 4</t>
  </si>
  <si>
    <t>Date 5</t>
  </si>
  <si>
    <t>COOKIE BOOTH SALE</t>
  </si>
  <si>
    <t>TOTAL COOKIE BOOTH SALE</t>
  </si>
  <si>
    <t>INDIVIDUAL TROOP SALES</t>
  </si>
  <si>
    <t>COOKIE SHARE DELIVERY</t>
  </si>
  <si>
    <t>TOTAL COOKIE SHARE DELIVERY</t>
  </si>
  <si>
    <t>Inventory Summary</t>
  </si>
  <si>
    <t>REMAINING INVENTORY</t>
  </si>
  <si>
    <t>COUNT</t>
  </si>
  <si>
    <t>DIFFERENCE (SHOULD BE ZERO)</t>
  </si>
  <si>
    <t>Record of Deposits</t>
  </si>
  <si>
    <t xml:space="preserve">Check Deposits </t>
  </si>
  <si>
    <t>Amount</t>
  </si>
  <si>
    <t>Cash Deposits</t>
  </si>
  <si>
    <t>Made to Troop Account</t>
  </si>
  <si>
    <t>TOTAL COOKIES PURCHASED</t>
  </si>
  <si>
    <t>TOTAL COOKIES SOLD</t>
  </si>
  <si>
    <t>Input Information</t>
  </si>
  <si>
    <t>Calculated Information</t>
  </si>
  <si>
    <t>Number of Troop Members</t>
  </si>
  <si>
    <t>Bonus Average Per Troop Member</t>
  </si>
  <si>
    <t>Troop #</t>
  </si>
  <si>
    <t>Source</t>
  </si>
  <si>
    <t>Inventory tab</t>
  </si>
  <si>
    <t>Total cost of cookies</t>
  </si>
  <si>
    <t>Calculated</t>
  </si>
  <si>
    <t>Checks deposited to Service Unit Account</t>
  </si>
  <si>
    <t>Deposits tab</t>
  </si>
  <si>
    <t>Amount due to (due from) Service Unit</t>
  </si>
  <si>
    <t>Total sale price of cookies purchased</t>
  </si>
  <si>
    <t>Checks deposited to Troop Account</t>
  </si>
  <si>
    <t>Instructions</t>
  </si>
  <si>
    <t>Enter all deposits in the "Deposits" tab.</t>
  </si>
  <si>
    <t>Enter interactions (cookie issuance, money collection) on individual "Scout#" tabs.</t>
  </si>
  <si>
    <t>Enter inventory information (initial order, booth sales, etc.) in "Inventory" tab.</t>
  </si>
  <si>
    <t>COOKIE SHARE TO BE DELIVERED</t>
  </si>
  <si>
    <t>COOKIE SHARE DELIVERED (from inventory page)</t>
  </si>
  <si>
    <t>Total Cases</t>
  </si>
  <si>
    <t>Packages of cookies purchased</t>
  </si>
  <si>
    <t>Packages of cookies sold</t>
  </si>
  <si>
    <t>Cost Per Package (standard)</t>
  </si>
  <si>
    <t>Cost Per Package (bonus met)</t>
  </si>
  <si>
    <t>Sales Price Per Package</t>
  </si>
  <si>
    <t>Troop profit per package (standard)</t>
  </si>
  <si>
    <t>Troop profit per package (bonus met)</t>
  </si>
  <si>
    <t>Packages to meet bonus</t>
  </si>
  <si>
    <t>Made to SU Account at Council Bank</t>
  </si>
  <si>
    <r>
      <t>Mango Cr</t>
    </r>
    <r>
      <rPr>
        <b/>
        <sz val="11"/>
        <color theme="1"/>
        <rFont val="Calibri"/>
        <family val="2"/>
      </rPr>
      <t>è</t>
    </r>
    <r>
      <rPr>
        <b/>
        <sz val="11"/>
        <color theme="1"/>
        <rFont val="Calibri"/>
        <family val="2"/>
        <scheme val="minor"/>
      </rPr>
      <t>mes</t>
    </r>
  </si>
  <si>
    <t>SCOUT #1</t>
  </si>
  <si>
    <t>SCOUT #2</t>
  </si>
  <si>
    <t>SCOUT #3</t>
  </si>
  <si>
    <t>SCOUT #4</t>
  </si>
  <si>
    <t>SCOUT #5</t>
  </si>
  <si>
    <t>SCOUT #6</t>
  </si>
  <si>
    <t>SCOUT #7</t>
  </si>
  <si>
    <t>SCOUT #8</t>
  </si>
  <si>
    <t>SCOUT #9</t>
  </si>
  <si>
    <t>SCOUT #10</t>
  </si>
  <si>
    <t>SCOUT #11</t>
  </si>
  <si>
    <t>SCOUT #12</t>
  </si>
  <si>
    <t>SCOUT #13</t>
  </si>
  <si>
    <t>SCOUT #14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</si>
</sst>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m/d/yy;@"/>
    <numFmt numFmtId="165" formatCode="_(* #,##0_);_(* \(#,##0\);_(* &quot;-&quot;??_);_(@_)"/>
    <numFmt numFmtId="166"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FF"/>
      <name val="Calibri"/>
      <family val="2"/>
      <scheme val="minor"/>
    </font>
    <font>
      <sz val="9"/>
      <color theme="1"/>
      <name val="Calibri"/>
      <family val="2"/>
      <scheme val="minor"/>
    </font>
    <font>
      <b/>
      <sz val="11"/>
      <color rgb="FFFF0000"/>
      <name val="Calibri"/>
      <family val="2"/>
      <scheme val="minor"/>
    </font>
    <font>
      <b/>
      <sz val="11"/>
      <color theme="1"/>
      <name val="Calibri"/>
      <family val="2"/>
    </font>
  </fonts>
  <fills count="12">
    <fill>
      <patternFill patternType="none"/>
    </fill>
    <fill>
      <patternFill patternType="gray125"/>
    </fill>
    <fill>
      <patternFill patternType="solid">
        <fgColor rgb="FF00B050"/>
        <bgColor indexed="64"/>
      </patternFill>
    </fill>
    <fill>
      <patternFill patternType="solid">
        <fgColor rgb="FF00B0F0"/>
        <bgColor indexed="64"/>
      </patternFill>
    </fill>
    <fill>
      <patternFill patternType="solid">
        <fgColor rgb="FFFF0000"/>
        <bgColor indexed="64"/>
      </patternFill>
    </fill>
    <fill>
      <patternFill patternType="solid">
        <fgColor rgb="FFFF0066"/>
        <bgColor indexed="64"/>
      </patternFill>
    </fill>
    <fill>
      <patternFill patternType="solid">
        <fgColor rgb="FFFFFF00"/>
        <bgColor indexed="64"/>
      </patternFill>
    </fill>
    <fill>
      <patternFill patternType="solid">
        <fgColor rgb="FF0000FF"/>
        <bgColor indexed="64"/>
      </patternFill>
    </fill>
    <fill>
      <patternFill patternType="solid">
        <fgColor rgb="FF7030A0"/>
        <bgColor indexed="64"/>
      </patternFill>
    </fill>
    <fill>
      <patternFill patternType="solid">
        <fgColor rgb="FFFF9900"/>
        <bgColor indexed="64"/>
      </patternFill>
    </fill>
    <fill>
      <patternFill patternType="solid">
        <fgColor theme="1"/>
        <bgColor indexed="64"/>
      </patternFill>
    </fill>
    <fill>
      <patternFill patternType="solid">
        <fgColor rgb="FF92D050"/>
        <bgColor indexed="64"/>
      </patternFill>
    </fill>
  </fills>
  <borders count="2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6">
    <xf numFmtId="0" fontId="0" fillId="0" borderId="0" xfId="0"/>
    <xf numFmtId="0" fontId="0" fillId="0" borderId="1" xfId="0" applyBorder="1"/>
    <xf numFmtId="0" fontId="2" fillId="0" borderId="0" xfId="0" applyFont="1"/>
    <xf numFmtId="0" fontId="0" fillId="0" borderId="0" xfId="0" applyAlignment="1">
      <alignment horizontal="left"/>
    </xf>
    <xf numFmtId="165" fontId="0" fillId="0" borderId="0" xfId="0" applyNumberFormat="1" applyBorder="1"/>
    <xf numFmtId="0" fontId="2" fillId="0" borderId="2" xfId="0" applyFont="1" applyBorder="1" applyAlignment="1">
      <alignment horizontal="left"/>
    </xf>
    <xf numFmtId="0" fontId="0" fillId="0" borderId="3" xfId="0" applyBorder="1"/>
    <xf numFmtId="0" fontId="0" fillId="0" borderId="4" xfId="0" applyBorder="1"/>
    <xf numFmtId="0" fontId="2" fillId="0" borderId="5" xfId="0" applyFont="1" applyBorder="1" applyAlignment="1">
      <alignment horizontal="left"/>
    </xf>
    <xf numFmtId="0" fontId="0" fillId="0" borderId="0" xfId="0" applyBorder="1"/>
    <xf numFmtId="0" fontId="2" fillId="0" borderId="0" xfId="0" applyFont="1" applyBorder="1"/>
    <xf numFmtId="0" fontId="0" fillId="0" borderId="6" xfId="0" applyBorder="1"/>
    <xf numFmtId="0" fontId="0" fillId="0" borderId="7" xfId="0" applyBorder="1" applyAlignment="1">
      <alignment horizontal="left"/>
    </xf>
    <xf numFmtId="0" fontId="0" fillId="0" borderId="8" xfId="0" applyBorder="1"/>
    <xf numFmtId="0" fontId="2" fillId="0" borderId="9" xfId="0" applyFont="1" applyBorder="1" applyAlignment="1">
      <alignment horizontal="left"/>
    </xf>
    <xf numFmtId="0" fontId="2" fillId="0" borderId="10" xfId="0" applyFont="1" applyBorder="1" applyAlignment="1">
      <alignment horizontal="center"/>
    </xf>
    <xf numFmtId="0" fontId="2" fillId="10" borderId="10" xfId="0" applyFont="1" applyFill="1" applyBorder="1" applyAlignment="1">
      <alignment horizontal="center" textRotation="90" wrapText="1"/>
    </xf>
    <xf numFmtId="0" fontId="2" fillId="0" borderId="10" xfId="0" applyFont="1" applyBorder="1" applyAlignment="1">
      <alignment horizontal="center" wrapText="1"/>
    </xf>
    <xf numFmtId="0" fontId="2" fillId="0" borderId="10" xfId="0" applyFont="1" applyBorder="1" applyAlignment="1">
      <alignment horizontal="center" textRotation="90" wrapText="1"/>
    </xf>
    <xf numFmtId="0" fontId="2" fillId="3" borderId="10" xfId="0" applyFont="1" applyFill="1" applyBorder="1" applyAlignment="1">
      <alignment horizontal="center" textRotation="90" wrapText="1"/>
    </xf>
    <xf numFmtId="0" fontId="2" fillId="5" borderId="10" xfId="0" applyFont="1" applyFill="1" applyBorder="1" applyAlignment="1">
      <alignment horizontal="center" textRotation="90" wrapText="1"/>
    </xf>
    <xf numFmtId="0" fontId="4" fillId="6" borderId="10" xfId="0" applyFont="1" applyFill="1" applyBorder="1" applyAlignment="1">
      <alignment horizontal="center" textRotation="90" wrapText="1"/>
    </xf>
    <xf numFmtId="0" fontId="2" fillId="7" borderId="10" xfId="0" applyFont="1" applyFill="1" applyBorder="1" applyAlignment="1">
      <alignment horizontal="center" textRotation="90" wrapText="1"/>
    </xf>
    <xf numFmtId="0" fontId="2" fillId="2" borderId="10" xfId="0" applyFont="1" applyFill="1" applyBorder="1" applyAlignment="1">
      <alignment horizontal="center" textRotation="90" wrapText="1"/>
    </xf>
    <xf numFmtId="0" fontId="2" fillId="4" borderId="10" xfId="0" applyFont="1" applyFill="1" applyBorder="1" applyAlignment="1">
      <alignment horizontal="center" textRotation="90" wrapText="1"/>
    </xf>
    <xf numFmtId="0" fontId="2" fillId="8" borderId="10" xfId="0" applyFont="1" applyFill="1" applyBorder="1" applyAlignment="1">
      <alignment horizontal="center" textRotation="90" wrapText="1"/>
    </xf>
    <xf numFmtId="0" fontId="2" fillId="9" borderId="10" xfId="0" applyFont="1" applyFill="1" applyBorder="1" applyAlignment="1">
      <alignment horizontal="center" textRotation="90" wrapText="1"/>
    </xf>
    <xf numFmtId="0" fontId="2" fillId="0" borderId="11" xfId="0" applyFont="1" applyBorder="1" applyAlignment="1">
      <alignment horizontal="center" wrapText="1"/>
    </xf>
    <xf numFmtId="164" fontId="0" fillId="0" borderId="5" xfId="0" applyNumberFormat="1" applyBorder="1" applyAlignment="1">
      <alignment horizontal="left"/>
    </xf>
    <xf numFmtId="44" fontId="0" fillId="0" borderId="0" xfId="2" applyFont="1" applyBorder="1"/>
    <xf numFmtId="165" fontId="0" fillId="10" borderId="0" xfId="1" applyNumberFormat="1" applyFont="1" applyFill="1" applyBorder="1"/>
    <xf numFmtId="165" fontId="0" fillId="0" borderId="0" xfId="1" applyNumberFormat="1" applyFont="1" applyBorder="1"/>
    <xf numFmtId="165" fontId="0" fillId="3" borderId="0" xfId="1" applyNumberFormat="1" applyFont="1" applyFill="1" applyBorder="1"/>
    <xf numFmtId="165" fontId="0" fillId="5" borderId="0" xfId="1" applyNumberFormat="1" applyFont="1" applyFill="1" applyBorder="1"/>
    <xf numFmtId="165" fontId="3" fillId="6" borderId="0" xfId="1" applyNumberFormat="1" applyFont="1" applyFill="1" applyBorder="1"/>
    <xf numFmtId="165" fontId="0" fillId="7" borderId="0" xfId="1" applyNumberFormat="1" applyFont="1" applyFill="1" applyBorder="1"/>
    <xf numFmtId="165" fontId="0" fillId="2" borderId="0" xfId="1" applyNumberFormat="1" applyFont="1" applyFill="1" applyBorder="1"/>
    <xf numFmtId="165" fontId="0" fillId="4" borderId="0" xfId="1" applyNumberFormat="1" applyFont="1" applyFill="1" applyBorder="1"/>
    <xf numFmtId="165" fontId="0" fillId="8" borderId="0" xfId="1" applyNumberFormat="1" applyFont="1" applyFill="1" applyBorder="1"/>
    <xf numFmtId="165" fontId="0" fillId="9" borderId="0" xfId="1" applyNumberFormat="1" applyFont="1" applyFill="1" applyBorder="1"/>
    <xf numFmtId="44" fontId="0" fillId="0" borderId="6" xfId="0" applyNumberFormat="1" applyBorder="1"/>
    <xf numFmtId="164" fontId="0" fillId="0" borderId="7" xfId="0" applyNumberFormat="1" applyBorder="1" applyAlignment="1">
      <alignment horizontal="left"/>
    </xf>
    <xf numFmtId="44" fontId="0" fillId="0" borderId="12" xfId="2" applyFont="1" applyBorder="1"/>
    <xf numFmtId="165" fontId="0" fillId="10" borderId="12" xfId="1" applyNumberFormat="1" applyFont="1" applyFill="1" applyBorder="1"/>
    <xf numFmtId="165" fontId="0" fillId="0" borderId="12" xfId="1" applyNumberFormat="1" applyFont="1" applyBorder="1"/>
    <xf numFmtId="165" fontId="0" fillId="3" borderId="12" xfId="1" applyNumberFormat="1" applyFont="1" applyFill="1" applyBorder="1"/>
    <xf numFmtId="165" fontId="0" fillId="5" borderId="12" xfId="1" applyNumberFormat="1" applyFont="1" applyFill="1" applyBorder="1"/>
    <xf numFmtId="165" fontId="3" fillId="6" borderId="12" xfId="1" applyNumberFormat="1" applyFont="1" applyFill="1" applyBorder="1"/>
    <xf numFmtId="165" fontId="0" fillId="7" borderId="12" xfId="1" applyNumberFormat="1" applyFont="1" applyFill="1" applyBorder="1"/>
    <xf numFmtId="165" fontId="0" fillId="2" borderId="12" xfId="1" applyNumberFormat="1" applyFont="1" applyFill="1" applyBorder="1"/>
    <xf numFmtId="165" fontId="0" fillId="4" borderId="12" xfId="1" applyNumberFormat="1" applyFont="1" applyFill="1" applyBorder="1"/>
    <xf numFmtId="165" fontId="0" fillId="8" borderId="12" xfId="1" applyNumberFormat="1" applyFont="1" applyFill="1" applyBorder="1"/>
    <xf numFmtId="165" fontId="0" fillId="9" borderId="12" xfId="1" applyNumberFormat="1" applyFont="1" applyFill="1" applyBorder="1"/>
    <xf numFmtId="165" fontId="0" fillId="0" borderId="12" xfId="0" applyNumberFormat="1" applyBorder="1"/>
    <xf numFmtId="44" fontId="0" fillId="0" borderId="13" xfId="0" applyNumberFormat="1" applyBorder="1"/>
    <xf numFmtId="0" fontId="2" fillId="0" borderId="10" xfId="0" applyFont="1" applyBorder="1" applyAlignment="1">
      <alignment horizontal="left"/>
    </xf>
    <xf numFmtId="0" fontId="0" fillId="0" borderId="14" xfId="0" applyBorder="1"/>
    <xf numFmtId="0" fontId="0" fillId="10" borderId="14" xfId="0" applyFill="1" applyBorder="1"/>
    <xf numFmtId="165" fontId="0" fillId="0" borderId="14" xfId="1" applyNumberFormat="1" applyFont="1" applyBorder="1"/>
    <xf numFmtId="165" fontId="0" fillId="10" borderId="14" xfId="1" applyNumberFormat="1" applyFont="1" applyFill="1" applyBorder="1"/>
    <xf numFmtId="165" fontId="0" fillId="3" borderId="14" xfId="1" applyNumberFormat="1" applyFont="1" applyFill="1" applyBorder="1"/>
    <xf numFmtId="165" fontId="0" fillId="5" borderId="14" xfId="1" applyNumberFormat="1" applyFont="1" applyFill="1" applyBorder="1"/>
    <xf numFmtId="165" fontId="0" fillId="6" borderId="14" xfId="1" applyNumberFormat="1" applyFont="1" applyFill="1" applyBorder="1"/>
    <xf numFmtId="165" fontId="0" fillId="7" borderId="14" xfId="1" applyNumberFormat="1" applyFont="1" applyFill="1" applyBorder="1"/>
    <xf numFmtId="165" fontId="0" fillId="2" borderId="14" xfId="1" applyNumberFormat="1" applyFont="1" applyFill="1" applyBorder="1"/>
    <xf numFmtId="165" fontId="0" fillId="4" borderId="14" xfId="1" applyNumberFormat="1" applyFont="1" applyFill="1" applyBorder="1"/>
    <xf numFmtId="165" fontId="0" fillId="8" borderId="14" xfId="1" applyNumberFormat="1" applyFont="1" applyFill="1" applyBorder="1"/>
    <xf numFmtId="165" fontId="0" fillId="9" borderId="14" xfId="1" applyNumberFormat="1" applyFont="1" applyFill="1" applyBorder="1"/>
    <xf numFmtId="44" fontId="0" fillId="0" borderId="5" xfId="0" applyNumberFormat="1" applyBorder="1"/>
    <xf numFmtId="44" fontId="0" fillId="0" borderId="0" xfId="0" applyNumberFormat="1" applyBorder="1"/>
    <xf numFmtId="0" fontId="0" fillId="10" borderId="0" xfId="0" applyFill="1" applyBorder="1"/>
    <xf numFmtId="165" fontId="0" fillId="6" borderId="0" xfId="1" applyNumberFormat="1" applyFont="1" applyFill="1" applyBorder="1"/>
    <xf numFmtId="0" fontId="0" fillId="0" borderId="5" xfId="0" applyBorder="1"/>
    <xf numFmtId="0" fontId="0" fillId="0" borderId="15" xfId="0" applyBorder="1"/>
    <xf numFmtId="0" fontId="0" fillId="0" borderId="7" xfId="0" applyBorder="1"/>
    <xf numFmtId="44" fontId="0" fillId="0" borderId="1" xfId="0" applyNumberFormat="1" applyBorder="1"/>
    <xf numFmtId="0" fontId="0" fillId="10" borderId="1" xfId="0" applyFill="1" applyBorder="1"/>
    <xf numFmtId="165" fontId="0" fillId="0" borderId="1" xfId="1" applyNumberFormat="1" applyFont="1" applyBorder="1"/>
    <xf numFmtId="165" fontId="0" fillId="10" borderId="1" xfId="1" applyNumberFormat="1" applyFont="1" applyFill="1" applyBorder="1"/>
    <xf numFmtId="165" fontId="0" fillId="3" borderId="1" xfId="1" applyNumberFormat="1" applyFont="1" applyFill="1" applyBorder="1"/>
    <xf numFmtId="165" fontId="0" fillId="5" borderId="1" xfId="1" applyNumberFormat="1" applyFont="1" applyFill="1" applyBorder="1"/>
    <xf numFmtId="165" fontId="0" fillId="6" borderId="1" xfId="1" applyNumberFormat="1" applyFont="1" applyFill="1" applyBorder="1"/>
    <xf numFmtId="165" fontId="0" fillId="7" borderId="1" xfId="1" applyNumberFormat="1" applyFont="1" applyFill="1" applyBorder="1"/>
    <xf numFmtId="165" fontId="0" fillId="2" borderId="1" xfId="1" applyNumberFormat="1" applyFont="1" applyFill="1" applyBorder="1"/>
    <xf numFmtId="165" fontId="0" fillId="4" borderId="1" xfId="1" applyNumberFormat="1" applyFont="1" applyFill="1" applyBorder="1"/>
    <xf numFmtId="165" fontId="0" fillId="8" borderId="1" xfId="1" applyNumberFormat="1" applyFont="1" applyFill="1" applyBorder="1"/>
    <xf numFmtId="165" fontId="0" fillId="9" borderId="1" xfId="1" applyNumberFormat="1" applyFont="1" applyFill="1" applyBorder="1"/>
    <xf numFmtId="44" fontId="0" fillId="0" borderId="8" xfId="0" applyNumberFormat="1" applyBorder="1"/>
    <xf numFmtId="0" fontId="5" fillId="0" borderId="0" xfId="0" applyFont="1"/>
    <xf numFmtId="44" fontId="2" fillId="0" borderId="5" xfId="0" applyNumberFormat="1" applyFont="1" applyBorder="1"/>
    <xf numFmtId="0" fontId="2" fillId="0" borderId="0" xfId="0" applyFont="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1" xfId="0" applyBorder="1" applyAlignment="1">
      <alignment horizontal="center"/>
    </xf>
    <xf numFmtId="14" fontId="2" fillId="0" borderId="0" xfId="0" applyNumberFormat="1" applyFont="1" applyFill="1" applyBorder="1" applyAlignment="1">
      <alignment horizontal="left" indent="1"/>
    </xf>
    <xf numFmtId="14" fontId="0" fillId="0" borderId="0" xfId="0" applyNumberFormat="1" applyBorder="1" applyAlignment="1">
      <alignment horizontal="left"/>
    </xf>
    <xf numFmtId="14" fontId="0" fillId="0" borderId="1" xfId="0" applyNumberFormat="1" applyBorder="1" applyAlignment="1">
      <alignment horizontal="left"/>
    </xf>
    <xf numFmtId="165" fontId="0" fillId="3" borderId="16" xfId="1" applyNumberFormat="1" applyFont="1" applyFill="1" applyBorder="1"/>
    <xf numFmtId="165" fontId="0" fillId="6" borderId="16" xfId="1" applyNumberFormat="1" applyFont="1" applyFill="1" applyBorder="1"/>
    <xf numFmtId="165" fontId="0" fillId="7" borderId="16" xfId="1" applyNumberFormat="1" applyFont="1" applyFill="1" applyBorder="1"/>
    <xf numFmtId="165" fontId="0" fillId="2" borderId="16" xfId="1" applyNumberFormat="1" applyFont="1" applyFill="1" applyBorder="1"/>
    <xf numFmtId="165" fontId="0" fillId="4" borderId="16" xfId="1" applyNumberFormat="1" applyFont="1" applyFill="1" applyBorder="1"/>
    <xf numFmtId="165" fontId="0" fillId="8" borderId="16" xfId="1" applyNumberFormat="1" applyFont="1" applyFill="1" applyBorder="1"/>
    <xf numFmtId="165" fontId="0" fillId="9" borderId="16" xfId="1" applyNumberFormat="1" applyFont="1" applyFill="1" applyBorder="1"/>
    <xf numFmtId="165" fontId="0" fillId="3" borderId="17" xfId="1" applyNumberFormat="1" applyFont="1" applyFill="1" applyBorder="1"/>
    <xf numFmtId="165" fontId="0" fillId="6" borderId="17" xfId="1" applyNumberFormat="1" applyFont="1" applyFill="1" applyBorder="1"/>
    <xf numFmtId="165" fontId="0" fillId="7" borderId="17" xfId="1" applyNumberFormat="1" applyFont="1" applyFill="1" applyBorder="1"/>
    <xf numFmtId="165" fontId="0" fillId="2" borderId="17" xfId="1" applyNumberFormat="1" applyFont="1" applyFill="1" applyBorder="1"/>
    <xf numFmtId="165" fontId="0" fillId="4" borderId="17" xfId="1" applyNumberFormat="1" applyFont="1" applyFill="1" applyBorder="1"/>
    <xf numFmtId="165" fontId="0" fillId="8" borderId="17" xfId="1" applyNumberFormat="1" applyFont="1" applyFill="1" applyBorder="1"/>
    <xf numFmtId="165" fontId="0" fillId="9" borderId="17" xfId="1" applyNumberFormat="1" applyFont="1" applyFill="1" applyBorder="1"/>
    <xf numFmtId="43" fontId="0" fillId="0" borderId="0" xfId="1" applyFont="1" applyBorder="1" applyAlignment="1">
      <alignment horizontal="center"/>
    </xf>
    <xf numFmtId="0" fontId="2" fillId="0" borderId="11" xfId="0" applyFont="1" applyBorder="1" applyAlignment="1">
      <alignment horizontal="center" textRotation="90" wrapText="1"/>
    </xf>
    <xf numFmtId="165" fontId="0" fillId="0" borderId="18" xfId="1" applyNumberFormat="1" applyFont="1" applyBorder="1"/>
    <xf numFmtId="165" fontId="0" fillId="0" borderId="6" xfId="1" applyNumberFormat="1" applyFont="1" applyBorder="1"/>
    <xf numFmtId="165" fontId="0" fillId="0" borderId="19" xfId="1" applyNumberFormat="1" applyFont="1" applyBorder="1"/>
    <xf numFmtId="165" fontId="0" fillId="0" borderId="15" xfId="1" applyNumberFormat="1" applyFont="1" applyBorder="1"/>
    <xf numFmtId="165" fontId="0" fillId="0" borderId="8" xfId="1" applyNumberFormat="1" applyFont="1" applyBorder="1"/>
    <xf numFmtId="0" fontId="2" fillId="0" borderId="7" xfId="0" applyFont="1" applyBorder="1"/>
    <xf numFmtId="0" fontId="2" fillId="0" borderId="2" xfId="0" applyNumberFormat="1" applyFont="1" applyBorder="1" applyAlignment="1">
      <alignment horizontal="centerContinuous"/>
    </xf>
    <xf numFmtId="0" fontId="2" fillId="0" borderId="4" xfId="0" applyNumberFormat="1" applyFont="1" applyBorder="1" applyAlignment="1">
      <alignment horizontal="centerContinuous"/>
    </xf>
    <xf numFmtId="0" fontId="2" fillId="0" borderId="7" xfId="0" applyNumberFormat="1" applyFont="1" applyBorder="1" applyAlignment="1">
      <alignment horizontal="centerContinuous"/>
    </xf>
    <xf numFmtId="0" fontId="2" fillId="0" borderId="8" xfId="0" applyNumberFormat="1" applyFont="1" applyBorder="1" applyAlignment="1">
      <alignment horizontal="centerContinuous"/>
    </xf>
    <xf numFmtId="14" fontId="0" fillId="0" borderId="0" xfId="0" applyNumberFormat="1"/>
    <xf numFmtId="44" fontId="0" fillId="0" borderId="6" xfId="2" applyFont="1" applyBorder="1"/>
    <xf numFmtId="14" fontId="0" fillId="0" borderId="7" xfId="0" applyNumberFormat="1" applyBorder="1"/>
    <xf numFmtId="44" fontId="0" fillId="0" borderId="8" xfId="2" applyFont="1" applyBorder="1"/>
    <xf numFmtId="44" fontId="0" fillId="0" borderId="15" xfId="2" applyFont="1" applyBorder="1"/>
    <xf numFmtId="14" fontId="0" fillId="0" borderId="5" xfId="0" applyNumberFormat="1" applyBorder="1" applyAlignment="1">
      <alignment horizontal="left"/>
    </xf>
    <xf numFmtId="0" fontId="2" fillId="0" borderId="9" xfId="0" applyFont="1" applyBorder="1"/>
    <xf numFmtId="0" fontId="2" fillId="0" borderId="11" xfId="0" applyFont="1" applyBorder="1" applyAlignment="1">
      <alignment horizontal="right"/>
    </xf>
    <xf numFmtId="166" fontId="6" fillId="3" borderId="0" xfId="3" applyNumberFormat="1" applyFont="1" applyFill="1" applyBorder="1"/>
    <xf numFmtId="166" fontId="6" fillId="6" borderId="0" xfId="3" applyNumberFormat="1" applyFont="1" applyFill="1" applyBorder="1"/>
    <xf numFmtId="166" fontId="6" fillId="7" borderId="0" xfId="3" applyNumberFormat="1" applyFont="1" applyFill="1" applyBorder="1"/>
    <xf numFmtId="166" fontId="6" fillId="2" borderId="0" xfId="3" applyNumberFormat="1" applyFont="1" applyFill="1" applyBorder="1"/>
    <xf numFmtId="166" fontId="6" fillId="4" borderId="0" xfId="3" applyNumberFormat="1" applyFont="1" applyFill="1" applyBorder="1"/>
    <xf numFmtId="166" fontId="6" fillId="8" borderId="0" xfId="3" applyNumberFormat="1" applyFont="1" applyFill="1" applyBorder="1"/>
    <xf numFmtId="166" fontId="6" fillId="9" borderId="0" xfId="3" applyNumberFormat="1" applyFont="1" applyFill="1" applyBorder="1"/>
    <xf numFmtId="166" fontId="6" fillId="0" borderId="6" xfId="3" applyNumberFormat="1" applyFont="1" applyBorder="1"/>
    <xf numFmtId="44" fontId="2" fillId="0" borderId="0" xfId="2" applyFont="1"/>
    <xf numFmtId="44" fontId="2" fillId="0" borderId="0" xfId="0" applyNumberFormat="1" applyFont="1"/>
    <xf numFmtId="0" fontId="2" fillId="0" borderId="1" xfId="0" applyFont="1" applyBorder="1"/>
    <xf numFmtId="165" fontId="2" fillId="0" borderId="0" xfId="1" applyNumberFormat="1" applyFont="1"/>
    <xf numFmtId="165" fontId="2" fillId="0" borderId="0" xfId="1" applyNumberFormat="1" applyFont="1" applyBorder="1"/>
    <xf numFmtId="165" fontId="2" fillId="0" borderId="0" xfId="1" quotePrefix="1" applyNumberFormat="1" applyFont="1" applyAlignment="1">
      <alignment horizontal="right"/>
    </xf>
    <xf numFmtId="0" fontId="7" fillId="0" borderId="0" xfId="0" applyFont="1"/>
    <xf numFmtId="165" fontId="0" fillId="0" borderId="20" xfId="0" applyNumberFormat="1" applyBorder="1"/>
    <xf numFmtId="166" fontId="6" fillId="0" borderId="0" xfId="3" applyNumberFormat="1" applyFont="1" applyBorder="1"/>
    <xf numFmtId="0" fontId="2" fillId="0" borderId="1" xfId="0" applyFont="1" applyBorder="1" applyAlignment="1">
      <alignment horizontal="center" textRotation="90" wrapText="1"/>
    </xf>
    <xf numFmtId="0" fontId="2" fillId="11" borderId="10" xfId="0" applyFont="1" applyFill="1" applyBorder="1" applyAlignment="1">
      <alignment horizontal="center" textRotation="90" wrapText="1"/>
    </xf>
    <xf numFmtId="165" fontId="0" fillId="11" borderId="17" xfId="1" applyNumberFormat="1" applyFont="1" applyFill="1" applyBorder="1"/>
    <xf numFmtId="165" fontId="0" fillId="11" borderId="0" xfId="1" applyNumberFormat="1" applyFont="1" applyFill="1" applyBorder="1"/>
    <xf numFmtId="165" fontId="0" fillId="11" borderId="16" xfId="1" applyNumberFormat="1" applyFont="1" applyFill="1" applyBorder="1"/>
    <xf numFmtId="165" fontId="0" fillId="11" borderId="14" xfId="1" applyNumberFormat="1" applyFont="1" applyFill="1" applyBorder="1"/>
    <xf numFmtId="166" fontId="6" fillId="11" borderId="0" xfId="3" applyNumberFormat="1" applyFont="1" applyFill="1" applyBorder="1"/>
    <xf numFmtId="165" fontId="0" fillId="11" borderId="1" xfId="1" applyNumberFormat="1" applyFont="1" applyFill="1" applyBorder="1"/>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mruColors>
      <color rgb="FF0000FF"/>
      <color rgb="FFFF9900"/>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15</xdr:col>
      <xdr:colOff>0</xdr:colOff>
      <xdr:row>5</xdr:row>
      <xdr:rowOff>19051</xdr:rowOff>
    </xdr:from>
    <xdr:to>
      <xdr:col>21</xdr:col>
      <xdr:colOff>0</xdr:colOff>
      <xdr:row>14</xdr:row>
      <xdr:rowOff>38101</xdr:rowOff>
    </xdr:to>
    <xdr:sp macro="" textlink="">
      <xdr:nvSpPr>
        <xdr:cNvPr id="2" name="TextBox 1"/>
        <xdr:cNvSpPr txBox="1"/>
      </xdr:nvSpPr>
      <xdr:spPr>
        <a:xfrm>
          <a:off x="8239125" y="2019301"/>
          <a:ext cx="3657600" cy="161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rgbClr val="FF0000"/>
              </a:solidFill>
            </a:rPr>
            <a:t>Notes:</a:t>
          </a:r>
        </a:p>
        <a:p>
          <a:endParaRPr lang="en-US" sz="1100"/>
        </a:p>
        <a:p>
          <a:r>
            <a:rPr lang="en-US" sz="1100"/>
            <a:t>Record all information as positive</a:t>
          </a:r>
          <a:r>
            <a:rPr lang="en-US" sz="1100" baseline="0"/>
            <a:t> numbers.</a:t>
          </a:r>
        </a:p>
        <a:p>
          <a:endParaRPr lang="en-US" sz="1100" baseline="0"/>
        </a:p>
        <a:p>
          <a:r>
            <a:rPr lang="en-US" sz="1100" baseline="0"/>
            <a:t>Individual troop sales are carried forward from the Troop Sale Summary tab.</a:t>
          </a:r>
        </a:p>
        <a:p>
          <a:endParaRPr lang="en-US" sz="1100" baseline="0"/>
        </a:p>
        <a:p>
          <a:r>
            <a:rPr lang="en-US" sz="1100" baseline="0"/>
            <a:t>Perform periodic personal inventory of cookies.</a:t>
          </a: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600075</xdr:colOff>
      <xdr:row>4</xdr:row>
      <xdr:rowOff>0</xdr:rowOff>
    </xdr:from>
    <xdr:to>
      <xdr:col>24</xdr:col>
      <xdr:colOff>600075</xdr:colOff>
      <xdr:row>25</xdr:row>
      <xdr:rowOff>0</xdr:rowOff>
    </xdr:to>
    <xdr:sp macro="" textlink="">
      <xdr:nvSpPr>
        <xdr:cNvPr id="2" name="TextBox 1"/>
        <xdr:cNvSpPr txBox="1"/>
      </xdr:nvSpPr>
      <xdr:spPr>
        <a:xfrm>
          <a:off x="8820150" y="1685925"/>
          <a:ext cx="4267200" cy="400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rgbClr val="FF0000"/>
              </a:solidFill>
            </a:rPr>
            <a:t>Notes:</a:t>
          </a:r>
        </a:p>
        <a:p>
          <a:endParaRPr lang="en-US" sz="1100"/>
        </a:p>
        <a:p>
          <a:r>
            <a:rPr lang="en-US" sz="1100">
              <a:solidFill>
                <a:srgbClr val="0000FF"/>
              </a:solidFill>
            </a:rPr>
            <a:t>Cookies:</a:t>
          </a:r>
          <a:r>
            <a:rPr lang="en-US" sz="1100" baseline="0">
              <a:solidFill>
                <a:srgbClr val="0000FF"/>
              </a:solidFill>
            </a:rPr>
            <a:t>  </a:t>
          </a:r>
          <a:r>
            <a:rPr lang="en-US" sz="1100" baseline="0"/>
            <a:t>Enter as positive numbers when cookies are issued to troop members.   Returned cookies can be recorded as negative numbers.  Total packages are multiplied by the price of each box and added to the total amount owed.</a:t>
          </a:r>
        </a:p>
        <a:p>
          <a:endParaRPr lang="en-US" sz="1100" baseline="0"/>
        </a:p>
        <a:p>
          <a:r>
            <a:rPr lang="en-US" sz="1100" baseline="0">
              <a:solidFill>
                <a:srgbClr val="0000FF"/>
              </a:solidFill>
            </a:rPr>
            <a:t>Cookie Share:</a:t>
          </a:r>
          <a:r>
            <a:rPr lang="en-US" sz="1100" baseline="0"/>
            <a:t>  This may be known each time money is turned in by a troop member.  Enter as a positive number.  This amount will be multiplied by the price of each box and added to the total amount owed.</a:t>
          </a:r>
        </a:p>
        <a:p>
          <a:endParaRPr lang="en-US" sz="1100"/>
        </a:p>
        <a:p>
          <a:r>
            <a:rPr lang="en-US" sz="1100">
              <a:solidFill>
                <a:srgbClr val="0000FF"/>
              </a:solidFill>
            </a:rPr>
            <a:t>Additional Troop Donation:</a:t>
          </a:r>
          <a:r>
            <a:rPr lang="en-US" sz="1100" baseline="0">
              <a:solidFill>
                <a:srgbClr val="0000FF"/>
              </a:solidFill>
            </a:rPr>
            <a:t>  </a:t>
          </a:r>
          <a:r>
            <a:rPr lang="en-US" sz="1100" baseline="0">
              <a:solidFill>
                <a:schemeClr val="dk1"/>
              </a:solidFill>
              <a:latin typeface="+mn-lt"/>
              <a:ea typeface="+mn-ea"/>
              <a:cs typeface="+mn-cs"/>
            </a:rPr>
            <a:t>This may be known each time money is turned in by a troop member.   </a:t>
          </a:r>
          <a:r>
            <a:rPr lang="en-US" sz="1100" baseline="0"/>
            <a:t>Enter as a positive number.  This will be added to the total amount owed. </a:t>
          </a:r>
        </a:p>
        <a:p>
          <a:endParaRPr lang="en-US" sz="1100" baseline="0"/>
        </a:p>
        <a:p>
          <a:r>
            <a:rPr lang="en-US" sz="1100" baseline="0">
              <a:solidFill>
                <a:srgbClr val="0000FF"/>
              </a:solidFill>
            </a:rPr>
            <a:t>Payment:</a:t>
          </a:r>
          <a:r>
            <a:rPr lang="en-US" sz="1100" baseline="0"/>
            <a:t>  Enter as a positive number.  This will reduce total amount owed.</a:t>
          </a:r>
        </a:p>
        <a:p>
          <a:endParaRPr lang="en-US" sz="1100" baseline="0"/>
        </a:p>
        <a:p>
          <a:r>
            <a:rPr lang="en-US" sz="1100" baseline="0"/>
            <a:t>Add rows to the schedule if necessary.</a:t>
          </a:r>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600075</xdr:colOff>
      <xdr:row>4</xdr:row>
      <xdr:rowOff>0</xdr:rowOff>
    </xdr:from>
    <xdr:to>
      <xdr:col>24</xdr:col>
      <xdr:colOff>600075</xdr:colOff>
      <xdr:row>25</xdr:row>
      <xdr:rowOff>0</xdr:rowOff>
    </xdr:to>
    <xdr:sp macro="" textlink="">
      <xdr:nvSpPr>
        <xdr:cNvPr id="2" name="TextBox 1"/>
        <xdr:cNvSpPr txBox="1"/>
      </xdr:nvSpPr>
      <xdr:spPr>
        <a:xfrm>
          <a:off x="8820150" y="1685925"/>
          <a:ext cx="4267200" cy="400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rgbClr val="FF0000"/>
              </a:solidFill>
            </a:rPr>
            <a:t>Notes:</a:t>
          </a:r>
        </a:p>
        <a:p>
          <a:endParaRPr lang="en-US" sz="1100"/>
        </a:p>
        <a:p>
          <a:r>
            <a:rPr lang="en-US" sz="1100">
              <a:solidFill>
                <a:srgbClr val="0000FF"/>
              </a:solidFill>
            </a:rPr>
            <a:t>Cookies:</a:t>
          </a:r>
          <a:r>
            <a:rPr lang="en-US" sz="1100" baseline="0">
              <a:solidFill>
                <a:srgbClr val="0000FF"/>
              </a:solidFill>
            </a:rPr>
            <a:t>  </a:t>
          </a:r>
          <a:r>
            <a:rPr lang="en-US" sz="1100" baseline="0"/>
            <a:t>Enter as positive numbers when cookies are issued to troop members.   Returned cookies can be recorded as negative numbers.  Total packages are multiplied by the price of each box and added to the total amount owed.</a:t>
          </a:r>
        </a:p>
        <a:p>
          <a:endParaRPr lang="en-US" sz="1100" baseline="0"/>
        </a:p>
        <a:p>
          <a:r>
            <a:rPr lang="en-US" sz="1100" baseline="0">
              <a:solidFill>
                <a:srgbClr val="0000FF"/>
              </a:solidFill>
            </a:rPr>
            <a:t>Cookie Share:</a:t>
          </a:r>
          <a:r>
            <a:rPr lang="en-US" sz="1100" baseline="0"/>
            <a:t>  This may be known each time money is turned in by a troop member.  Enter as a positive number.  This amount will be multiplied by the price of each box and added to the total amount owed.</a:t>
          </a:r>
        </a:p>
        <a:p>
          <a:endParaRPr lang="en-US" sz="1100"/>
        </a:p>
        <a:p>
          <a:r>
            <a:rPr lang="en-US" sz="1100">
              <a:solidFill>
                <a:srgbClr val="0000FF"/>
              </a:solidFill>
            </a:rPr>
            <a:t>Additional Troop Donation:</a:t>
          </a:r>
          <a:r>
            <a:rPr lang="en-US" sz="1100" baseline="0">
              <a:solidFill>
                <a:srgbClr val="0000FF"/>
              </a:solidFill>
            </a:rPr>
            <a:t>  </a:t>
          </a:r>
          <a:r>
            <a:rPr lang="en-US" sz="1100" baseline="0">
              <a:solidFill>
                <a:schemeClr val="dk1"/>
              </a:solidFill>
              <a:latin typeface="+mn-lt"/>
              <a:ea typeface="+mn-ea"/>
              <a:cs typeface="+mn-cs"/>
            </a:rPr>
            <a:t>This may be known each time money is turned in by a troop member.   </a:t>
          </a:r>
          <a:r>
            <a:rPr lang="en-US" sz="1100" baseline="0"/>
            <a:t>Enter as a positive number.  This will be added to the total amount owed. </a:t>
          </a:r>
        </a:p>
        <a:p>
          <a:endParaRPr lang="en-US" sz="1100" baseline="0"/>
        </a:p>
        <a:p>
          <a:r>
            <a:rPr lang="en-US" sz="1100" baseline="0">
              <a:solidFill>
                <a:srgbClr val="0000FF"/>
              </a:solidFill>
            </a:rPr>
            <a:t>Payment:</a:t>
          </a:r>
          <a:r>
            <a:rPr lang="en-US" sz="1100" baseline="0"/>
            <a:t>  Enter as a positive number.  This will reduce total amount owed.</a:t>
          </a:r>
        </a:p>
        <a:p>
          <a:endParaRPr lang="en-US" sz="1100" baseline="0"/>
        </a:p>
        <a:p>
          <a:r>
            <a:rPr lang="en-US" sz="1100" baseline="0"/>
            <a:t>Add rows to the schedule if necessary.</a:t>
          </a:r>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600075</xdr:colOff>
      <xdr:row>4</xdr:row>
      <xdr:rowOff>0</xdr:rowOff>
    </xdr:from>
    <xdr:to>
      <xdr:col>24</xdr:col>
      <xdr:colOff>600075</xdr:colOff>
      <xdr:row>25</xdr:row>
      <xdr:rowOff>0</xdr:rowOff>
    </xdr:to>
    <xdr:sp macro="" textlink="">
      <xdr:nvSpPr>
        <xdr:cNvPr id="2" name="TextBox 1"/>
        <xdr:cNvSpPr txBox="1"/>
      </xdr:nvSpPr>
      <xdr:spPr>
        <a:xfrm>
          <a:off x="8820150" y="1685925"/>
          <a:ext cx="4267200" cy="400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rgbClr val="FF0000"/>
              </a:solidFill>
            </a:rPr>
            <a:t>Notes:</a:t>
          </a:r>
        </a:p>
        <a:p>
          <a:endParaRPr lang="en-US" sz="1100"/>
        </a:p>
        <a:p>
          <a:r>
            <a:rPr lang="en-US" sz="1100">
              <a:solidFill>
                <a:srgbClr val="0000FF"/>
              </a:solidFill>
            </a:rPr>
            <a:t>Cookies:</a:t>
          </a:r>
          <a:r>
            <a:rPr lang="en-US" sz="1100" baseline="0">
              <a:solidFill>
                <a:srgbClr val="0000FF"/>
              </a:solidFill>
            </a:rPr>
            <a:t>  </a:t>
          </a:r>
          <a:r>
            <a:rPr lang="en-US" sz="1100" baseline="0"/>
            <a:t>Enter as positive numbers when cookies are issued to troop members.   Returned cookies can be recorded as negative numbers.  Total packages are multiplied by the price of each box and added to the total amount owed.</a:t>
          </a:r>
        </a:p>
        <a:p>
          <a:endParaRPr lang="en-US" sz="1100" baseline="0"/>
        </a:p>
        <a:p>
          <a:r>
            <a:rPr lang="en-US" sz="1100" baseline="0">
              <a:solidFill>
                <a:srgbClr val="0000FF"/>
              </a:solidFill>
            </a:rPr>
            <a:t>Cookie Share:</a:t>
          </a:r>
          <a:r>
            <a:rPr lang="en-US" sz="1100" baseline="0"/>
            <a:t>  This may be known each time money is turned in by a troop member.  Enter as a positive number.  This amount will be multiplied by the price of each box and added to the total amount owed.</a:t>
          </a:r>
        </a:p>
        <a:p>
          <a:endParaRPr lang="en-US" sz="1100"/>
        </a:p>
        <a:p>
          <a:r>
            <a:rPr lang="en-US" sz="1100">
              <a:solidFill>
                <a:srgbClr val="0000FF"/>
              </a:solidFill>
            </a:rPr>
            <a:t>Additional Troop Donation:</a:t>
          </a:r>
          <a:r>
            <a:rPr lang="en-US" sz="1100" baseline="0">
              <a:solidFill>
                <a:srgbClr val="0000FF"/>
              </a:solidFill>
            </a:rPr>
            <a:t>  </a:t>
          </a:r>
          <a:r>
            <a:rPr lang="en-US" sz="1100" baseline="0">
              <a:solidFill>
                <a:schemeClr val="dk1"/>
              </a:solidFill>
              <a:latin typeface="+mn-lt"/>
              <a:ea typeface="+mn-ea"/>
              <a:cs typeface="+mn-cs"/>
            </a:rPr>
            <a:t>This may be known each time money is turned in by a troop member.   </a:t>
          </a:r>
          <a:r>
            <a:rPr lang="en-US" sz="1100" baseline="0"/>
            <a:t>Enter as a positive number.  This will be added to the total amount owed. </a:t>
          </a:r>
        </a:p>
        <a:p>
          <a:endParaRPr lang="en-US" sz="1100" baseline="0"/>
        </a:p>
        <a:p>
          <a:r>
            <a:rPr lang="en-US" sz="1100" baseline="0">
              <a:solidFill>
                <a:srgbClr val="0000FF"/>
              </a:solidFill>
            </a:rPr>
            <a:t>Payment:</a:t>
          </a:r>
          <a:r>
            <a:rPr lang="en-US" sz="1100" baseline="0"/>
            <a:t>  Enter as a positive number.  This will reduce total amount owed.</a:t>
          </a:r>
        </a:p>
        <a:p>
          <a:endParaRPr lang="en-US" sz="1100" baseline="0"/>
        </a:p>
        <a:p>
          <a:r>
            <a:rPr lang="en-US" sz="1100" baseline="0"/>
            <a:t>Add rows to the schedule if necessary.</a:t>
          </a:r>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600075</xdr:colOff>
      <xdr:row>4</xdr:row>
      <xdr:rowOff>0</xdr:rowOff>
    </xdr:from>
    <xdr:to>
      <xdr:col>24</xdr:col>
      <xdr:colOff>600075</xdr:colOff>
      <xdr:row>25</xdr:row>
      <xdr:rowOff>0</xdr:rowOff>
    </xdr:to>
    <xdr:sp macro="" textlink="">
      <xdr:nvSpPr>
        <xdr:cNvPr id="2" name="TextBox 1"/>
        <xdr:cNvSpPr txBox="1"/>
      </xdr:nvSpPr>
      <xdr:spPr>
        <a:xfrm>
          <a:off x="8820150" y="1685925"/>
          <a:ext cx="4267200" cy="400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rgbClr val="FF0000"/>
              </a:solidFill>
            </a:rPr>
            <a:t>Notes:</a:t>
          </a:r>
        </a:p>
        <a:p>
          <a:endParaRPr lang="en-US" sz="1100"/>
        </a:p>
        <a:p>
          <a:r>
            <a:rPr lang="en-US" sz="1100">
              <a:solidFill>
                <a:srgbClr val="0000FF"/>
              </a:solidFill>
            </a:rPr>
            <a:t>Cookies:</a:t>
          </a:r>
          <a:r>
            <a:rPr lang="en-US" sz="1100" baseline="0">
              <a:solidFill>
                <a:srgbClr val="0000FF"/>
              </a:solidFill>
            </a:rPr>
            <a:t>  </a:t>
          </a:r>
          <a:r>
            <a:rPr lang="en-US" sz="1100" baseline="0"/>
            <a:t>Enter as positive numbers when cookies are issued to troop members.   Returned cookies can be recorded as negative numbers.  Total packages are multiplied by the price of each box and added to the total amount owed.</a:t>
          </a:r>
        </a:p>
        <a:p>
          <a:endParaRPr lang="en-US" sz="1100" baseline="0"/>
        </a:p>
        <a:p>
          <a:r>
            <a:rPr lang="en-US" sz="1100" baseline="0">
              <a:solidFill>
                <a:srgbClr val="0000FF"/>
              </a:solidFill>
            </a:rPr>
            <a:t>Cookie Share:</a:t>
          </a:r>
          <a:r>
            <a:rPr lang="en-US" sz="1100" baseline="0"/>
            <a:t>  This may be known each time money is turned in by a troop member.  Enter as a positive number.  This amount will be multiplied by the price of each box and added to the total amount owed.</a:t>
          </a:r>
        </a:p>
        <a:p>
          <a:endParaRPr lang="en-US" sz="1100"/>
        </a:p>
        <a:p>
          <a:r>
            <a:rPr lang="en-US" sz="1100">
              <a:solidFill>
                <a:srgbClr val="0000FF"/>
              </a:solidFill>
            </a:rPr>
            <a:t>Additional Troop Donation:</a:t>
          </a:r>
          <a:r>
            <a:rPr lang="en-US" sz="1100" baseline="0">
              <a:solidFill>
                <a:srgbClr val="0000FF"/>
              </a:solidFill>
            </a:rPr>
            <a:t>  </a:t>
          </a:r>
          <a:r>
            <a:rPr lang="en-US" sz="1100" baseline="0">
              <a:solidFill>
                <a:schemeClr val="dk1"/>
              </a:solidFill>
              <a:latin typeface="+mn-lt"/>
              <a:ea typeface="+mn-ea"/>
              <a:cs typeface="+mn-cs"/>
            </a:rPr>
            <a:t>This may be known each time money is turned in by a troop member.   </a:t>
          </a:r>
          <a:r>
            <a:rPr lang="en-US" sz="1100" baseline="0"/>
            <a:t>Enter as a positive number.  This will be added to the total amount owed. </a:t>
          </a:r>
        </a:p>
        <a:p>
          <a:endParaRPr lang="en-US" sz="1100" baseline="0"/>
        </a:p>
        <a:p>
          <a:r>
            <a:rPr lang="en-US" sz="1100" baseline="0">
              <a:solidFill>
                <a:srgbClr val="0000FF"/>
              </a:solidFill>
            </a:rPr>
            <a:t>Payment:</a:t>
          </a:r>
          <a:r>
            <a:rPr lang="en-US" sz="1100" baseline="0"/>
            <a:t>  Enter as a positive number.  This will reduce total amount owed.</a:t>
          </a:r>
        </a:p>
        <a:p>
          <a:endParaRPr lang="en-US" sz="1100" baseline="0"/>
        </a:p>
        <a:p>
          <a:r>
            <a:rPr lang="en-US" sz="1100" baseline="0"/>
            <a:t>Add rows to the schedule if necessary.</a:t>
          </a:r>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600075</xdr:colOff>
      <xdr:row>4</xdr:row>
      <xdr:rowOff>0</xdr:rowOff>
    </xdr:from>
    <xdr:to>
      <xdr:col>24</xdr:col>
      <xdr:colOff>600075</xdr:colOff>
      <xdr:row>25</xdr:row>
      <xdr:rowOff>0</xdr:rowOff>
    </xdr:to>
    <xdr:sp macro="" textlink="">
      <xdr:nvSpPr>
        <xdr:cNvPr id="2" name="TextBox 1"/>
        <xdr:cNvSpPr txBox="1"/>
      </xdr:nvSpPr>
      <xdr:spPr>
        <a:xfrm>
          <a:off x="8820150" y="1685925"/>
          <a:ext cx="4267200" cy="400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rgbClr val="FF0000"/>
              </a:solidFill>
            </a:rPr>
            <a:t>Notes:</a:t>
          </a:r>
        </a:p>
        <a:p>
          <a:endParaRPr lang="en-US" sz="1100"/>
        </a:p>
        <a:p>
          <a:r>
            <a:rPr lang="en-US" sz="1100">
              <a:solidFill>
                <a:srgbClr val="0000FF"/>
              </a:solidFill>
            </a:rPr>
            <a:t>Cookies:</a:t>
          </a:r>
          <a:r>
            <a:rPr lang="en-US" sz="1100" baseline="0">
              <a:solidFill>
                <a:srgbClr val="0000FF"/>
              </a:solidFill>
            </a:rPr>
            <a:t>  </a:t>
          </a:r>
          <a:r>
            <a:rPr lang="en-US" sz="1100" baseline="0"/>
            <a:t>Enter as positive numbers when cookies are issued to troop members.   Returned cookies can be recorded as negative numbers.  Total packages are multiplied by the price of each box and added to the total amount owed.</a:t>
          </a:r>
        </a:p>
        <a:p>
          <a:endParaRPr lang="en-US" sz="1100" baseline="0"/>
        </a:p>
        <a:p>
          <a:r>
            <a:rPr lang="en-US" sz="1100" baseline="0">
              <a:solidFill>
                <a:srgbClr val="0000FF"/>
              </a:solidFill>
            </a:rPr>
            <a:t>Cookie Share:</a:t>
          </a:r>
          <a:r>
            <a:rPr lang="en-US" sz="1100" baseline="0"/>
            <a:t>  This may be known each time money is turned in by a troop member.  Enter as a positive number.  This amount will be multiplied by the price of each box and added to the total amount owed.</a:t>
          </a:r>
        </a:p>
        <a:p>
          <a:endParaRPr lang="en-US" sz="1100"/>
        </a:p>
        <a:p>
          <a:r>
            <a:rPr lang="en-US" sz="1100">
              <a:solidFill>
                <a:srgbClr val="0000FF"/>
              </a:solidFill>
            </a:rPr>
            <a:t>Additional Troop Donation:</a:t>
          </a:r>
          <a:r>
            <a:rPr lang="en-US" sz="1100" baseline="0">
              <a:solidFill>
                <a:srgbClr val="0000FF"/>
              </a:solidFill>
            </a:rPr>
            <a:t>  </a:t>
          </a:r>
          <a:r>
            <a:rPr lang="en-US" sz="1100" baseline="0">
              <a:solidFill>
                <a:schemeClr val="dk1"/>
              </a:solidFill>
              <a:latin typeface="+mn-lt"/>
              <a:ea typeface="+mn-ea"/>
              <a:cs typeface="+mn-cs"/>
            </a:rPr>
            <a:t>This may be known each time money is turned in by a troop member.   </a:t>
          </a:r>
          <a:r>
            <a:rPr lang="en-US" sz="1100" baseline="0"/>
            <a:t>Enter as a positive number.  This will be added to the total amount owed. </a:t>
          </a:r>
        </a:p>
        <a:p>
          <a:endParaRPr lang="en-US" sz="1100" baseline="0"/>
        </a:p>
        <a:p>
          <a:r>
            <a:rPr lang="en-US" sz="1100" baseline="0">
              <a:solidFill>
                <a:srgbClr val="0000FF"/>
              </a:solidFill>
            </a:rPr>
            <a:t>Payment:</a:t>
          </a:r>
          <a:r>
            <a:rPr lang="en-US" sz="1100" baseline="0"/>
            <a:t>  Enter as a positive number.  This will reduce total amount owed.</a:t>
          </a:r>
        </a:p>
        <a:p>
          <a:endParaRPr lang="en-US" sz="1100" baseline="0"/>
        </a:p>
        <a:p>
          <a:r>
            <a:rPr lang="en-US" sz="1100" baseline="0"/>
            <a:t>Add rows to the schedule if necessary.</a:t>
          </a:r>
          <a:endParaRPr 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17</xdr:col>
      <xdr:colOff>600075</xdr:colOff>
      <xdr:row>4</xdr:row>
      <xdr:rowOff>0</xdr:rowOff>
    </xdr:from>
    <xdr:to>
      <xdr:col>24</xdr:col>
      <xdr:colOff>600075</xdr:colOff>
      <xdr:row>25</xdr:row>
      <xdr:rowOff>0</xdr:rowOff>
    </xdr:to>
    <xdr:sp macro="" textlink="">
      <xdr:nvSpPr>
        <xdr:cNvPr id="2" name="TextBox 1"/>
        <xdr:cNvSpPr txBox="1"/>
      </xdr:nvSpPr>
      <xdr:spPr>
        <a:xfrm>
          <a:off x="8820150" y="1685925"/>
          <a:ext cx="4267200" cy="400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rgbClr val="FF0000"/>
              </a:solidFill>
            </a:rPr>
            <a:t>Notes:</a:t>
          </a:r>
        </a:p>
        <a:p>
          <a:endParaRPr lang="en-US" sz="1100"/>
        </a:p>
        <a:p>
          <a:r>
            <a:rPr lang="en-US" sz="1100">
              <a:solidFill>
                <a:srgbClr val="0000FF"/>
              </a:solidFill>
            </a:rPr>
            <a:t>Cookies:</a:t>
          </a:r>
          <a:r>
            <a:rPr lang="en-US" sz="1100" baseline="0">
              <a:solidFill>
                <a:srgbClr val="0000FF"/>
              </a:solidFill>
            </a:rPr>
            <a:t>  </a:t>
          </a:r>
          <a:r>
            <a:rPr lang="en-US" sz="1100" baseline="0"/>
            <a:t>Enter as positive numbers when cookies are issued to troop members.   Returned cookies can be recorded as negative numbers.  Total packages are multiplied by the price of each box and added to the total amount owed.</a:t>
          </a:r>
        </a:p>
        <a:p>
          <a:endParaRPr lang="en-US" sz="1100" baseline="0"/>
        </a:p>
        <a:p>
          <a:r>
            <a:rPr lang="en-US" sz="1100" baseline="0">
              <a:solidFill>
                <a:srgbClr val="0000FF"/>
              </a:solidFill>
            </a:rPr>
            <a:t>Cookie Share:</a:t>
          </a:r>
          <a:r>
            <a:rPr lang="en-US" sz="1100" baseline="0"/>
            <a:t>  This may be known each time money is turned in by a troop member.  Enter as a positive number.  This amount will be multiplied by the price of each box and added to the total amount owed.</a:t>
          </a:r>
        </a:p>
        <a:p>
          <a:endParaRPr lang="en-US" sz="1100"/>
        </a:p>
        <a:p>
          <a:r>
            <a:rPr lang="en-US" sz="1100">
              <a:solidFill>
                <a:srgbClr val="0000FF"/>
              </a:solidFill>
            </a:rPr>
            <a:t>Additional Troop Donation:</a:t>
          </a:r>
          <a:r>
            <a:rPr lang="en-US" sz="1100" baseline="0">
              <a:solidFill>
                <a:srgbClr val="0000FF"/>
              </a:solidFill>
            </a:rPr>
            <a:t>  </a:t>
          </a:r>
          <a:r>
            <a:rPr lang="en-US" sz="1100" baseline="0">
              <a:solidFill>
                <a:schemeClr val="dk1"/>
              </a:solidFill>
              <a:latin typeface="+mn-lt"/>
              <a:ea typeface="+mn-ea"/>
              <a:cs typeface="+mn-cs"/>
            </a:rPr>
            <a:t>This may be known each time money is turned in by a troop member.   </a:t>
          </a:r>
          <a:r>
            <a:rPr lang="en-US" sz="1100" baseline="0"/>
            <a:t>Enter as a positive number.  This will be added to the total amount owed. </a:t>
          </a:r>
        </a:p>
        <a:p>
          <a:endParaRPr lang="en-US" sz="1100" baseline="0"/>
        </a:p>
        <a:p>
          <a:r>
            <a:rPr lang="en-US" sz="1100" baseline="0">
              <a:solidFill>
                <a:srgbClr val="0000FF"/>
              </a:solidFill>
            </a:rPr>
            <a:t>Payment:</a:t>
          </a:r>
          <a:r>
            <a:rPr lang="en-US" sz="1100" baseline="0"/>
            <a:t>  Enter as a positive number.  This will reduce total amount owed.</a:t>
          </a:r>
        </a:p>
        <a:p>
          <a:endParaRPr lang="en-US" sz="1100" baseline="0"/>
        </a:p>
        <a:p>
          <a:r>
            <a:rPr lang="en-US" sz="1100" baseline="0"/>
            <a:t>Add rows to the schedule if necessary.</a:t>
          </a:r>
          <a:endParaRPr 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17</xdr:col>
      <xdr:colOff>600075</xdr:colOff>
      <xdr:row>4</xdr:row>
      <xdr:rowOff>0</xdr:rowOff>
    </xdr:from>
    <xdr:to>
      <xdr:col>24</xdr:col>
      <xdr:colOff>600075</xdr:colOff>
      <xdr:row>25</xdr:row>
      <xdr:rowOff>0</xdr:rowOff>
    </xdr:to>
    <xdr:sp macro="" textlink="">
      <xdr:nvSpPr>
        <xdr:cNvPr id="2" name="TextBox 1"/>
        <xdr:cNvSpPr txBox="1"/>
      </xdr:nvSpPr>
      <xdr:spPr>
        <a:xfrm>
          <a:off x="8820150" y="1685925"/>
          <a:ext cx="4267200" cy="400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rgbClr val="FF0000"/>
              </a:solidFill>
            </a:rPr>
            <a:t>Notes:</a:t>
          </a:r>
        </a:p>
        <a:p>
          <a:endParaRPr lang="en-US" sz="1100"/>
        </a:p>
        <a:p>
          <a:r>
            <a:rPr lang="en-US" sz="1100">
              <a:solidFill>
                <a:srgbClr val="0000FF"/>
              </a:solidFill>
            </a:rPr>
            <a:t>Cookies:</a:t>
          </a:r>
          <a:r>
            <a:rPr lang="en-US" sz="1100" baseline="0">
              <a:solidFill>
                <a:srgbClr val="0000FF"/>
              </a:solidFill>
            </a:rPr>
            <a:t>  </a:t>
          </a:r>
          <a:r>
            <a:rPr lang="en-US" sz="1100" baseline="0"/>
            <a:t>Enter as positive numbers when cookies are issued to troop members.   Returned cookies can be recorded as negative numbers.  Total packages are multiplied by the price of each box and added to the total amount owed.</a:t>
          </a:r>
        </a:p>
        <a:p>
          <a:endParaRPr lang="en-US" sz="1100" baseline="0"/>
        </a:p>
        <a:p>
          <a:r>
            <a:rPr lang="en-US" sz="1100" baseline="0">
              <a:solidFill>
                <a:srgbClr val="0000FF"/>
              </a:solidFill>
            </a:rPr>
            <a:t>Cookie Share:</a:t>
          </a:r>
          <a:r>
            <a:rPr lang="en-US" sz="1100" baseline="0"/>
            <a:t>  This may be known each time money is turned in by a troop member.  Enter as a positive number.  This amount will be multiplied by the price of each box and added to the total amount owed.</a:t>
          </a:r>
        </a:p>
        <a:p>
          <a:endParaRPr lang="en-US" sz="1100"/>
        </a:p>
        <a:p>
          <a:r>
            <a:rPr lang="en-US" sz="1100">
              <a:solidFill>
                <a:srgbClr val="0000FF"/>
              </a:solidFill>
            </a:rPr>
            <a:t>Additional Troop Donation:</a:t>
          </a:r>
          <a:r>
            <a:rPr lang="en-US" sz="1100" baseline="0">
              <a:solidFill>
                <a:srgbClr val="0000FF"/>
              </a:solidFill>
            </a:rPr>
            <a:t>  </a:t>
          </a:r>
          <a:r>
            <a:rPr lang="en-US" sz="1100" baseline="0">
              <a:solidFill>
                <a:schemeClr val="dk1"/>
              </a:solidFill>
              <a:latin typeface="+mn-lt"/>
              <a:ea typeface="+mn-ea"/>
              <a:cs typeface="+mn-cs"/>
            </a:rPr>
            <a:t>This may be known each time money is turned in by a troop member.   </a:t>
          </a:r>
          <a:r>
            <a:rPr lang="en-US" sz="1100" baseline="0"/>
            <a:t>Enter as a positive number.  This will be added to the total amount owed. </a:t>
          </a:r>
        </a:p>
        <a:p>
          <a:endParaRPr lang="en-US" sz="1100" baseline="0"/>
        </a:p>
        <a:p>
          <a:r>
            <a:rPr lang="en-US" sz="1100" baseline="0">
              <a:solidFill>
                <a:srgbClr val="0000FF"/>
              </a:solidFill>
            </a:rPr>
            <a:t>Payment:</a:t>
          </a:r>
          <a:r>
            <a:rPr lang="en-US" sz="1100" baseline="0"/>
            <a:t>  Enter as a positive number.  This will reduce total amount owed.</a:t>
          </a:r>
        </a:p>
        <a:p>
          <a:endParaRPr lang="en-US" sz="1100" baseline="0"/>
        </a:p>
        <a:p>
          <a:r>
            <a:rPr lang="en-US" sz="1100" baseline="0"/>
            <a:t>Add rows to the schedule if necessary.</a:t>
          </a:r>
          <a:endParaRPr 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17</xdr:col>
      <xdr:colOff>600075</xdr:colOff>
      <xdr:row>4</xdr:row>
      <xdr:rowOff>0</xdr:rowOff>
    </xdr:from>
    <xdr:to>
      <xdr:col>24</xdr:col>
      <xdr:colOff>600075</xdr:colOff>
      <xdr:row>25</xdr:row>
      <xdr:rowOff>0</xdr:rowOff>
    </xdr:to>
    <xdr:sp macro="" textlink="">
      <xdr:nvSpPr>
        <xdr:cNvPr id="2" name="TextBox 1"/>
        <xdr:cNvSpPr txBox="1"/>
      </xdr:nvSpPr>
      <xdr:spPr>
        <a:xfrm>
          <a:off x="8820150" y="1685925"/>
          <a:ext cx="4267200" cy="400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rgbClr val="FF0000"/>
              </a:solidFill>
            </a:rPr>
            <a:t>Notes:</a:t>
          </a:r>
        </a:p>
        <a:p>
          <a:endParaRPr lang="en-US" sz="1100"/>
        </a:p>
        <a:p>
          <a:r>
            <a:rPr lang="en-US" sz="1100">
              <a:solidFill>
                <a:srgbClr val="0000FF"/>
              </a:solidFill>
            </a:rPr>
            <a:t>Cookies:</a:t>
          </a:r>
          <a:r>
            <a:rPr lang="en-US" sz="1100" baseline="0">
              <a:solidFill>
                <a:srgbClr val="0000FF"/>
              </a:solidFill>
            </a:rPr>
            <a:t>  </a:t>
          </a:r>
          <a:r>
            <a:rPr lang="en-US" sz="1100" baseline="0"/>
            <a:t>Enter as positive numbers when cookies are issued to troop members.   Returned cookies can be recorded as negative numbers.  Total packages are multiplied by the price of each box and added to the total amount owed.</a:t>
          </a:r>
        </a:p>
        <a:p>
          <a:endParaRPr lang="en-US" sz="1100" baseline="0"/>
        </a:p>
        <a:p>
          <a:r>
            <a:rPr lang="en-US" sz="1100" baseline="0">
              <a:solidFill>
                <a:srgbClr val="0000FF"/>
              </a:solidFill>
            </a:rPr>
            <a:t>Cookie Share:</a:t>
          </a:r>
          <a:r>
            <a:rPr lang="en-US" sz="1100" baseline="0"/>
            <a:t>  This may be known each time money is turned in by a troop member.  Enter as a positive number.  This amount will be multiplied by the price of each box and added to the total amount owed.</a:t>
          </a:r>
        </a:p>
        <a:p>
          <a:endParaRPr lang="en-US" sz="1100"/>
        </a:p>
        <a:p>
          <a:r>
            <a:rPr lang="en-US" sz="1100">
              <a:solidFill>
                <a:srgbClr val="0000FF"/>
              </a:solidFill>
            </a:rPr>
            <a:t>Additional Troop Donation:</a:t>
          </a:r>
          <a:r>
            <a:rPr lang="en-US" sz="1100" baseline="0">
              <a:solidFill>
                <a:srgbClr val="0000FF"/>
              </a:solidFill>
            </a:rPr>
            <a:t>  </a:t>
          </a:r>
          <a:r>
            <a:rPr lang="en-US" sz="1100" baseline="0">
              <a:solidFill>
                <a:schemeClr val="dk1"/>
              </a:solidFill>
              <a:latin typeface="+mn-lt"/>
              <a:ea typeface="+mn-ea"/>
              <a:cs typeface="+mn-cs"/>
            </a:rPr>
            <a:t>This may be known each time money is turned in by a troop member.   </a:t>
          </a:r>
          <a:r>
            <a:rPr lang="en-US" sz="1100" baseline="0"/>
            <a:t>Enter as a positive number.  This will be added to the total amount owed. </a:t>
          </a:r>
        </a:p>
        <a:p>
          <a:endParaRPr lang="en-US" sz="1100" baseline="0"/>
        </a:p>
        <a:p>
          <a:r>
            <a:rPr lang="en-US" sz="1100" baseline="0">
              <a:solidFill>
                <a:srgbClr val="0000FF"/>
              </a:solidFill>
            </a:rPr>
            <a:t>Payment:</a:t>
          </a:r>
          <a:r>
            <a:rPr lang="en-US" sz="1100" baseline="0"/>
            <a:t>  Enter as a positive number.  This will reduce total amount owed.</a:t>
          </a:r>
        </a:p>
        <a:p>
          <a:endParaRPr lang="en-US" sz="1100" baseline="0"/>
        </a:p>
        <a:p>
          <a:r>
            <a:rPr lang="en-US" sz="1100" baseline="0"/>
            <a:t>Add rows to the schedule if necessary.</a:t>
          </a:r>
          <a:endParaRPr 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17</xdr:col>
      <xdr:colOff>600075</xdr:colOff>
      <xdr:row>4</xdr:row>
      <xdr:rowOff>0</xdr:rowOff>
    </xdr:from>
    <xdr:to>
      <xdr:col>24</xdr:col>
      <xdr:colOff>600075</xdr:colOff>
      <xdr:row>25</xdr:row>
      <xdr:rowOff>0</xdr:rowOff>
    </xdr:to>
    <xdr:sp macro="" textlink="">
      <xdr:nvSpPr>
        <xdr:cNvPr id="2" name="TextBox 1"/>
        <xdr:cNvSpPr txBox="1"/>
      </xdr:nvSpPr>
      <xdr:spPr>
        <a:xfrm>
          <a:off x="8820150" y="1685925"/>
          <a:ext cx="4267200" cy="400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rgbClr val="FF0000"/>
              </a:solidFill>
            </a:rPr>
            <a:t>Notes:</a:t>
          </a:r>
        </a:p>
        <a:p>
          <a:endParaRPr lang="en-US" sz="1100"/>
        </a:p>
        <a:p>
          <a:r>
            <a:rPr lang="en-US" sz="1100">
              <a:solidFill>
                <a:srgbClr val="0000FF"/>
              </a:solidFill>
            </a:rPr>
            <a:t>Cookies:</a:t>
          </a:r>
          <a:r>
            <a:rPr lang="en-US" sz="1100" baseline="0">
              <a:solidFill>
                <a:srgbClr val="0000FF"/>
              </a:solidFill>
            </a:rPr>
            <a:t>  </a:t>
          </a:r>
          <a:r>
            <a:rPr lang="en-US" sz="1100" baseline="0"/>
            <a:t>Enter as positive numbers when cookies are issued to troop members.   Returned cookies can be recorded as negative numbers.  Total packages are multiplied by the price of each box and added to the total amount owed.</a:t>
          </a:r>
        </a:p>
        <a:p>
          <a:endParaRPr lang="en-US" sz="1100" baseline="0"/>
        </a:p>
        <a:p>
          <a:r>
            <a:rPr lang="en-US" sz="1100" baseline="0">
              <a:solidFill>
                <a:srgbClr val="0000FF"/>
              </a:solidFill>
            </a:rPr>
            <a:t>Cookie Share:</a:t>
          </a:r>
          <a:r>
            <a:rPr lang="en-US" sz="1100" baseline="0"/>
            <a:t>  This may be known each time money is turned in by a troop member.  Enter as a positive number.  This amount will be multiplied by the price of each box and added to the total amount owed.</a:t>
          </a:r>
        </a:p>
        <a:p>
          <a:endParaRPr lang="en-US" sz="1100"/>
        </a:p>
        <a:p>
          <a:r>
            <a:rPr lang="en-US" sz="1100">
              <a:solidFill>
                <a:srgbClr val="0000FF"/>
              </a:solidFill>
            </a:rPr>
            <a:t>Additional Troop Donation:</a:t>
          </a:r>
          <a:r>
            <a:rPr lang="en-US" sz="1100" baseline="0">
              <a:solidFill>
                <a:srgbClr val="0000FF"/>
              </a:solidFill>
            </a:rPr>
            <a:t>  </a:t>
          </a:r>
          <a:r>
            <a:rPr lang="en-US" sz="1100" baseline="0">
              <a:solidFill>
                <a:schemeClr val="dk1"/>
              </a:solidFill>
              <a:latin typeface="+mn-lt"/>
              <a:ea typeface="+mn-ea"/>
              <a:cs typeface="+mn-cs"/>
            </a:rPr>
            <a:t>This may be known each time money is turned in by a troop member.   </a:t>
          </a:r>
          <a:r>
            <a:rPr lang="en-US" sz="1100" baseline="0"/>
            <a:t>Enter as a positive number.  This will be added to the total amount owed. </a:t>
          </a:r>
        </a:p>
        <a:p>
          <a:endParaRPr lang="en-US" sz="1100" baseline="0"/>
        </a:p>
        <a:p>
          <a:r>
            <a:rPr lang="en-US" sz="1100" baseline="0">
              <a:solidFill>
                <a:srgbClr val="0000FF"/>
              </a:solidFill>
            </a:rPr>
            <a:t>Payment:</a:t>
          </a:r>
          <a:r>
            <a:rPr lang="en-US" sz="1100" baseline="0"/>
            <a:t>  Enter as a positive number.  This will reduce total amount owed.</a:t>
          </a:r>
        </a:p>
        <a:p>
          <a:endParaRPr lang="en-US" sz="1100" baseline="0"/>
        </a:p>
        <a:p>
          <a:r>
            <a:rPr lang="en-US" sz="1100" baseline="0"/>
            <a:t>Add rows to the schedule if necessary.</a:t>
          </a:r>
          <a:endParaRPr 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17</xdr:col>
      <xdr:colOff>600075</xdr:colOff>
      <xdr:row>4</xdr:row>
      <xdr:rowOff>0</xdr:rowOff>
    </xdr:from>
    <xdr:to>
      <xdr:col>24</xdr:col>
      <xdr:colOff>600075</xdr:colOff>
      <xdr:row>25</xdr:row>
      <xdr:rowOff>0</xdr:rowOff>
    </xdr:to>
    <xdr:sp macro="" textlink="">
      <xdr:nvSpPr>
        <xdr:cNvPr id="2" name="TextBox 1"/>
        <xdr:cNvSpPr txBox="1"/>
      </xdr:nvSpPr>
      <xdr:spPr>
        <a:xfrm>
          <a:off x="8820150" y="1685925"/>
          <a:ext cx="4267200" cy="400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rgbClr val="FF0000"/>
              </a:solidFill>
            </a:rPr>
            <a:t>Notes:</a:t>
          </a:r>
        </a:p>
        <a:p>
          <a:endParaRPr lang="en-US" sz="1100"/>
        </a:p>
        <a:p>
          <a:r>
            <a:rPr lang="en-US" sz="1100">
              <a:solidFill>
                <a:srgbClr val="0000FF"/>
              </a:solidFill>
            </a:rPr>
            <a:t>Cookies:</a:t>
          </a:r>
          <a:r>
            <a:rPr lang="en-US" sz="1100" baseline="0">
              <a:solidFill>
                <a:srgbClr val="0000FF"/>
              </a:solidFill>
            </a:rPr>
            <a:t>  </a:t>
          </a:r>
          <a:r>
            <a:rPr lang="en-US" sz="1100" baseline="0"/>
            <a:t>Enter as positive numbers when cookies are issued to troop members.   Returned cookies can be recorded as negative numbers.  Total packages are multiplied by the price of each box and added to the total amount owed.</a:t>
          </a:r>
        </a:p>
        <a:p>
          <a:endParaRPr lang="en-US" sz="1100" baseline="0"/>
        </a:p>
        <a:p>
          <a:r>
            <a:rPr lang="en-US" sz="1100" baseline="0">
              <a:solidFill>
                <a:srgbClr val="0000FF"/>
              </a:solidFill>
            </a:rPr>
            <a:t>Cookie Share:</a:t>
          </a:r>
          <a:r>
            <a:rPr lang="en-US" sz="1100" baseline="0"/>
            <a:t>  This may be known each time money is turned in by a troop member.  Enter as a positive number.  This amount will be multiplied by the price of each box and added to the total amount owed.</a:t>
          </a:r>
        </a:p>
        <a:p>
          <a:endParaRPr lang="en-US" sz="1100"/>
        </a:p>
        <a:p>
          <a:r>
            <a:rPr lang="en-US" sz="1100">
              <a:solidFill>
                <a:srgbClr val="0000FF"/>
              </a:solidFill>
            </a:rPr>
            <a:t>Additional Troop Donation:</a:t>
          </a:r>
          <a:r>
            <a:rPr lang="en-US" sz="1100" baseline="0">
              <a:solidFill>
                <a:srgbClr val="0000FF"/>
              </a:solidFill>
            </a:rPr>
            <a:t>  </a:t>
          </a:r>
          <a:r>
            <a:rPr lang="en-US" sz="1100" baseline="0">
              <a:solidFill>
                <a:schemeClr val="dk1"/>
              </a:solidFill>
              <a:latin typeface="+mn-lt"/>
              <a:ea typeface="+mn-ea"/>
              <a:cs typeface="+mn-cs"/>
            </a:rPr>
            <a:t>This may be known each time money is turned in by a troop member.   </a:t>
          </a:r>
          <a:r>
            <a:rPr lang="en-US" sz="1100" baseline="0"/>
            <a:t>Enter as a positive number.  This will be added to the total amount owed. </a:t>
          </a:r>
        </a:p>
        <a:p>
          <a:endParaRPr lang="en-US" sz="1100" baseline="0"/>
        </a:p>
        <a:p>
          <a:r>
            <a:rPr lang="en-US" sz="1100" baseline="0">
              <a:solidFill>
                <a:srgbClr val="0000FF"/>
              </a:solidFill>
            </a:rPr>
            <a:t>Payment:</a:t>
          </a:r>
          <a:r>
            <a:rPr lang="en-US" sz="1100" baseline="0"/>
            <a:t>  Enter as a positive number.  This will reduce total amount owed.</a:t>
          </a:r>
        </a:p>
        <a:p>
          <a:endParaRPr lang="en-US" sz="1100" baseline="0"/>
        </a:p>
        <a:p>
          <a:r>
            <a:rPr lang="en-US" sz="1100" baseline="0"/>
            <a:t>Add rows to the schedule if necessary.</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4</xdr:row>
      <xdr:rowOff>0</xdr:rowOff>
    </xdr:from>
    <xdr:to>
      <xdr:col>23</xdr:col>
      <xdr:colOff>0</xdr:colOff>
      <xdr:row>9</xdr:row>
      <xdr:rowOff>47625</xdr:rowOff>
    </xdr:to>
    <xdr:sp macro="" textlink="">
      <xdr:nvSpPr>
        <xdr:cNvPr id="2" name="TextBox 1"/>
        <xdr:cNvSpPr txBox="1"/>
      </xdr:nvSpPr>
      <xdr:spPr>
        <a:xfrm>
          <a:off x="9525000" y="2190750"/>
          <a:ext cx="243840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rgbClr val="FF0000"/>
              </a:solidFill>
            </a:rPr>
            <a:t>Notes:</a:t>
          </a:r>
        </a:p>
        <a:p>
          <a:endParaRPr lang="en-US" sz="1100"/>
        </a:p>
        <a:p>
          <a:r>
            <a:rPr lang="en-US" sz="1100"/>
            <a:t>This schedule summarizes total</a:t>
          </a:r>
          <a:r>
            <a:rPr lang="en-US" sz="1100" baseline="0"/>
            <a:t>s information from each individual cookie schedule.</a:t>
          </a:r>
          <a:endParaRPr 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17</xdr:col>
      <xdr:colOff>600075</xdr:colOff>
      <xdr:row>4</xdr:row>
      <xdr:rowOff>0</xdr:rowOff>
    </xdr:from>
    <xdr:to>
      <xdr:col>24</xdr:col>
      <xdr:colOff>600075</xdr:colOff>
      <xdr:row>25</xdr:row>
      <xdr:rowOff>0</xdr:rowOff>
    </xdr:to>
    <xdr:sp macro="" textlink="">
      <xdr:nvSpPr>
        <xdr:cNvPr id="2" name="TextBox 1"/>
        <xdr:cNvSpPr txBox="1"/>
      </xdr:nvSpPr>
      <xdr:spPr>
        <a:xfrm>
          <a:off x="8820150" y="1685925"/>
          <a:ext cx="4267200" cy="400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rgbClr val="FF0000"/>
              </a:solidFill>
            </a:rPr>
            <a:t>Notes:</a:t>
          </a:r>
        </a:p>
        <a:p>
          <a:endParaRPr lang="en-US" sz="1100"/>
        </a:p>
        <a:p>
          <a:r>
            <a:rPr lang="en-US" sz="1100">
              <a:solidFill>
                <a:srgbClr val="0000FF"/>
              </a:solidFill>
            </a:rPr>
            <a:t>Cookies:</a:t>
          </a:r>
          <a:r>
            <a:rPr lang="en-US" sz="1100" baseline="0">
              <a:solidFill>
                <a:srgbClr val="0000FF"/>
              </a:solidFill>
            </a:rPr>
            <a:t>  </a:t>
          </a:r>
          <a:r>
            <a:rPr lang="en-US" sz="1100" baseline="0"/>
            <a:t>Enter as positive numbers when cookies are issued to troop members.   Returned cookies can be recorded as negative numbers.  Total packages are multiplied by the price of each box and added to the total amount owed.</a:t>
          </a:r>
        </a:p>
        <a:p>
          <a:endParaRPr lang="en-US" sz="1100" baseline="0"/>
        </a:p>
        <a:p>
          <a:r>
            <a:rPr lang="en-US" sz="1100" baseline="0">
              <a:solidFill>
                <a:srgbClr val="0000FF"/>
              </a:solidFill>
            </a:rPr>
            <a:t>Cookie Share:</a:t>
          </a:r>
          <a:r>
            <a:rPr lang="en-US" sz="1100" baseline="0"/>
            <a:t>  This may be known each time money is turned in by a troop member.  Enter as a positive number.  This amount will be multiplied by the price of each box and added to the total amount owed.</a:t>
          </a:r>
        </a:p>
        <a:p>
          <a:endParaRPr lang="en-US" sz="1100"/>
        </a:p>
        <a:p>
          <a:r>
            <a:rPr lang="en-US" sz="1100">
              <a:solidFill>
                <a:srgbClr val="0000FF"/>
              </a:solidFill>
            </a:rPr>
            <a:t>Additional Troop Donation:</a:t>
          </a:r>
          <a:r>
            <a:rPr lang="en-US" sz="1100" baseline="0">
              <a:solidFill>
                <a:srgbClr val="0000FF"/>
              </a:solidFill>
            </a:rPr>
            <a:t>  </a:t>
          </a:r>
          <a:r>
            <a:rPr lang="en-US" sz="1100" baseline="0">
              <a:solidFill>
                <a:schemeClr val="dk1"/>
              </a:solidFill>
              <a:latin typeface="+mn-lt"/>
              <a:ea typeface="+mn-ea"/>
              <a:cs typeface="+mn-cs"/>
            </a:rPr>
            <a:t>This may be known each time money is turned in by a troop member.   </a:t>
          </a:r>
          <a:r>
            <a:rPr lang="en-US" sz="1100" baseline="0"/>
            <a:t>Enter as a positive number.  This will be added to the total amount owed. </a:t>
          </a:r>
        </a:p>
        <a:p>
          <a:endParaRPr lang="en-US" sz="1100" baseline="0"/>
        </a:p>
        <a:p>
          <a:r>
            <a:rPr lang="en-US" sz="1100" baseline="0">
              <a:solidFill>
                <a:srgbClr val="0000FF"/>
              </a:solidFill>
            </a:rPr>
            <a:t>Payment:</a:t>
          </a:r>
          <a:r>
            <a:rPr lang="en-US" sz="1100" baseline="0"/>
            <a:t>  Enter as a positive number.  This will reduce total amount owed.</a:t>
          </a:r>
        </a:p>
        <a:p>
          <a:endParaRPr lang="en-US" sz="1100" baseline="0"/>
        </a:p>
        <a:p>
          <a:r>
            <a:rPr lang="en-US" sz="1100" baseline="0"/>
            <a:t>Add rows to the schedule if necessary.</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600075</xdr:colOff>
      <xdr:row>4</xdr:row>
      <xdr:rowOff>0</xdr:rowOff>
    </xdr:from>
    <xdr:to>
      <xdr:col>24</xdr:col>
      <xdr:colOff>600075</xdr:colOff>
      <xdr:row>25</xdr:row>
      <xdr:rowOff>0</xdr:rowOff>
    </xdr:to>
    <xdr:sp macro="" textlink="">
      <xdr:nvSpPr>
        <xdr:cNvPr id="2" name="TextBox 1"/>
        <xdr:cNvSpPr txBox="1"/>
      </xdr:nvSpPr>
      <xdr:spPr>
        <a:xfrm>
          <a:off x="8372475" y="1676400"/>
          <a:ext cx="4267200" cy="400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rgbClr val="FF0000"/>
              </a:solidFill>
            </a:rPr>
            <a:t>Notes:</a:t>
          </a:r>
        </a:p>
        <a:p>
          <a:endParaRPr lang="en-US" sz="1100"/>
        </a:p>
        <a:p>
          <a:r>
            <a:rPr lang="en-US" sz="1100">
              <a:solidFill>
                <a:srgbClr val="0000FF"/>
              </a:solidFill>
            </a:rPr>
            <a:t>Cookies:</a:t>
          </a:r>
          <a:r>
            <a:rPr lang="en-US" sz="1100" baseline="0">
              <a:solidFill>
                <a:srgbClr val="0000FF"/>
              </a:solidFill>
            </a:rPr>
            <a:t>  </a:t>
          </a:r>
          <a:r>
            <a:rPr lang="en-US" sz="1100" baseline="0"/>
            <a:t>Enter as positive numbers when cookies are issued to troop members.   Returned cookies can be recorded as negative numbers.  Total packages are multiplied by the price of each box and added to the total amount owed.</a:t>
          </a:r>
        </a:p>
        <a:p>
          <a:endParaRPr lang="en-US" sz="1100" baseline="0"/>
        </a:p>
        <a:p>
          <a:r>
            <a:rPr lang="en-US" sz="1100" baseline="0">
              <a:solidFill>
                <a:srgbClr val="0000FF"/>
              </a:solidFill>
            </a:rPr>
            <a:t>Cookie Share:</a:t>
          </a:r>
          <a:r>
            <a:rPr lang="en-US" sz="1100" baseline="0"/>
            <a:t>  This may be known each time money is turned in by a troop member.  Enter as a positive number.  This amount will be multiplied by the price of each box and added to the total amount owed.</a:t>
          </a:r>
        </a:p>
        <a:p>
          <a:endParaRPr lang="en-US" sz="1100"/>
        </a:p>
        <a:p>
          <a:r>
            <a:rPr lang="en-US" sz="1100">
              <a:solidFill>
                <a:srgbClr val="0000FF"/>
              </a:solidFill>
            </a:rPr>
            <a:t>Additional Troop Donation:</a:t>
          </a:r>
          <a:r>
            <a:rPr lang="en-US" sz="1100" baseline="0">
              <a:solidFill>
                <a:srgbClr val="0000FF"/>
              </a:solidFill>
            </a:rPr>
            <a:t>  </a:t>
          </a:r>
          <a:r>
            <a:rPr lang="en-US" sz="1100" baseline="0">
              <a:solidFill>
                <a:schemeClr val="dk1"/>
              </a:solidFill>
              <a:latin typeface="+mn-lt"/>
              <a:ea typeface="+mn-ea"/>
              <a:cs typeface="+mn-cs"/>
            </a:rPr>
            <a:t>This may be known each time money is turned in by a troop member.   </a:t>
          </a:r>
          <a:r>
            <a:rPr lang="en-US" sz="1100" baseline="0"/>
            <a:t>Enter as a positive number.  This will be added to the total amount owed. </a:t>
          </a:r>
        </a:p>
        <a:p>
          <a:endParaRPr lang="en-US" sz="1100" baseline="0"/>
        </a:p>
        <a:p>
          <a:r>
            <a:rPr lang="en-US" sz="1100" baseline="0">
              <a:solidFill>
                <a:srgbClr val="0000FF"/>
              </a:solidFill>
            </a:rPr>
            <a:t>Payment:</a:t>
          </a:r>
          <a:r>
            <a:rPr lang="en-US" sz="1100" baseline="0"/>
            <a:t>  Enter as a positive number.  This will reduce total amount owed.</a:t>
          </a:r>
        </a:p>
        <a:p>
          <a:endParaRPr lang="en-US" sz="1100" baseline="0"/>
        </a:p>
        <a:p>
          <a:r>
            <a:rPr lang="en-US" sz="1100" baseline="0"/>
            <a:t>Add rows to the schedule if necessary.</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600075</xdr:colOff>
      <xdr:row>4</xdr:row>
      <xdr:rowOff>0</xdr:rowOff>
    </xdr:from>
    <xdr:to>
      <xdr:col>24</xdr:col>
      <xdr:colOff>600075</xdr:colOff>
      <xdr:row>25</xdr:row>
      <xdr:rowOff>0</xdr:rowOff>
    </xdr:to>
    <xdr:sp macro="" textlink="">
      <xdr:nvSpPr>
        <xdr:cNvPr id="2" name="TextBox 1"/>
        <xdr:cNvSpPr txBox="1"/>
      </xdr:nvSpPr>
      <xdr:spPr>
        <a:xfrm>
          <a:off x="8820150" y="1685925"/>
          <a:ext cx="4267200" cy="400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rgbClr val="FF0000"/>
              </a:solidFill>
            </a:rPr>
            <a:t>Notes:</a:t>
          </a:r>
        </a:p>
        <a:p>
          <a:endParaRPr lang="en-US" sz="1100"/>
        </a:p>
        <a:p>
          <a:r>
            <a:rPr lang="en-US" sz="1100">
              <a:solidFill>
                <a:srgbClr val="0000FF"/>
              </a:solidFill>
            </a:rPr>
            <a:t>Cookies:</a:t>
          </a:r>
          <a:r>
            <a:rPr lang="en-US" sz="1100" baseline="0">
              <a:solidFill>
                <a:srgbClr val="0000FF"/>
              </a:solidFill>
            </a:rPr>
            <a:t>  </a:t>
          </a:r>
          <a:r>
            <a:rPr lang="en-US" sz="1100" baseline="0"/>
            <a:t>Enter as positive numbers when cookies are issued to troop members.   Returned cookies can be recorded as negative numbers.  Total packages are multiplied by the price of each box and added to the total amount owed.</a:t>
          </a:r>
        </a:p>
        <a:p>
          <a:endParaRPr lang="en-US" sz="1100" baseline="0"/>
        </a:p>
        <a:p>
          <a:r>
            <a:rPr lang="en-US" sz="1100" baseline="0">
              <a:solidFill>
                <a:srgbClr val="0000FF"/>
              </a:solidFill>
            </a:rPr>
            <a:t>Cookie Share:</a:t>
          </a:r>
          <a:r>
            <a:rPr lang="en-US" sz="1100" baseline="0"/>
            <a:t>  This may be known each time money is turned in by a troop member.  Enter as a positive number.  This amount will be multiplied by the price of each box and added to the total amount owed.</a:t>
          </a:r>
        </a:p>
        <a:p>
          <a:endParaRPr lang="en-US" sz="1100"/>
        </a:p>
        <a:p>
          <a:r>
            <a:rPr lang="en-US" sz="1100">
              <a:solidFill>
                <a:srgbClr val="0000FF"/>
              </a:solidFill>
            </a:rPr>
            <a:t>Additional Troop Donation:</a:t>
          </a:r>
          <a:r>
            <a:rPr lang="en-US" sz="1100" baseline="0">
              <a:solidFill>
                <a:srgbClr val="0000FF"/>
              </a:solidFill>
            </a:rPr>
            <a:t>  </a:t>
          </a:r>
          <a:r>
            <a:rPr lang="en-US" sz="1100" baseline="0">
              <a:solidFill>
                <a:schemeClr val="dk1"/>
              </a:solidFill>
              <a:latin typeface="+mn-lt"/>
              <a:ea typeface="+mn-ea"/>
              <a:cs typeface="+mn-cs"/>
            </a:rPr>
            <a:t>This may be known each time money is turned in by a troop member.   </a:t>
          </a:r>
          <a:r>
            <a:rPr lang="en-US" sz="1100" baseline="0"/>
            <a:t>Enter as a positive number.  This will be added to the total amount owed. </a:t>
          </a:r>
        </a:p>
        <a:p>
          <a:endParaRPr lang="en-US" sz="1100" baseline="0"/>
        </a:p>
        <a:p>
          <a:r>
            <a:rPr lang="en-US" sz="1100" baseline="0">
              <a:solidFill>
                <a:srgbClr val="0000FF"/>
              </a:solidFill>
            </a:rPr>
            <a:t>Payment:</a:t>
          </a:r>
          <a:r>
            <a:rPr lang="en-US" sz="1100" baseline="0"/>
            <a:t>  Enter as a positive number.  This will reduce total amount owed.</a:t>
          </a:r>
        </a:p>
        <a:p>
          <a:endParaRPr lang="en-US" sz="1100" baseline="0"/>
        </a:p>
        <a:p>
          <a:r>
            <a:rPr lang="en-US" sz="1100" baseline="0"/>
            <a:t>Add rows to the schedule if necessary.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600075</xdr:colOff>
      <xdr:row>4</xdr:row>
      <xdr:rowOff>0</xdr:rowOff>
    </xdr:from>
    <xdr:to>
      <xdr:col>24</xdr:col>
      <xdr:colOff>600075</xdr:colOff>
      <xdr:row>25</xdr:row>
      <xdr:rowOff>0</xdr:rowOff>
    </xdr:to>
    <xdr:sp macro="" textlink="">
      <xdr:nvSpPr>
        <xdr:cNvPr id="2" name="TextBox 1"/>
        <xdr:cNvSpPr txBox="1"/>
      </xdr:nvSpPr>
      <xdr:spPr>
        <a:xfrm>
          <a:off x="8820150" y="1685925"/>
          <a:ext cx="4267200" cy="400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rgbClr val="FF0000"/>
              </a:solidFill>
            </a:rPr>
            <a:t>Notes:</a:t>
          </a:r>
        </a:p>
        <a:p>
          <a:endParaRPr lang="en-US" sz="1100"/>
        </a:p>
        <a:p>
          <a:r>
            <a:rPr lang="en-US" sz="1100">
              <a:solidFill>
                <a:srgbClr val="0000FF"/>
              </a:solidFill>
            </a:rPr>
            <a:t>Cookies:</a:t>
          </a:r>
          <a:r>
            <a:rPr lang="en-US" sz="1100" baseline="0">
              <a:solidFill>
                <a:srgbClr val="0000FF"/>
              </a:solidFill>
            </a:rPr>
            <a:t>  </a:t>
          </a:r>
          <a:r>
            <a:rPr lang="en-US" sz="1100" baseline="0"/>
            <a:t>Enter as positive numbers when cookies are issued to troop members.   Returned cookies can be recorded as negative numbers.  Total packages are multiplied by the price of each box and added to the total amount owed.</a:t>
          </a:r>
        </a:p>
        <a:p>
          <a:endParaRPr lang="en-US" sz="1100" baseline="0"/>
        </a:p>
        <a:p>
          <a:r>
            <a:rPr lang="en-US" sz="1100" baseline="0">
              <a:solidFill>
                <a:srgbClr val="0000FF"/>
              </a:solidFill>
            </a:rPr>
            <a:t>Cookie Share:</a:t>
          </a:r>
          <a:r>
            <a:rPr lang="en-US" sz="1100" baseline="0"/>
            <a:t>  This may be known each time money is turned in by a troop member.  Enter as a positive number.  This amount will be multiplied by the price of each box and added to the total amount owed.</a:t>
          </a:r>
        </a:p>
        <a:p>
          <a:endParaRPr lang="en-US" sz="1100"/>
        </a:p>
        <a:p>
          <a:r>
            <a:rPr lang="en-US" sz="1100">
              <a:solidFill>
                <a:srgbClr val="0000FF"/>
              </a:solidFill>
            </a:rPr>
            <a:t>Additional Troop Donation:</a:t>
          </a:r>
          <a:r>
            <a:rPr lang="en-US" sz="1100" baseline="0">
              <a:solidFill>
                <a:srgbClr val="0000FF"/>
              </a:solidFill>
            </a:rPr>
            <a:t>  </a:t>
          </a:r>
          <a:r>
            <a:rPr lang="en-US" sz="1100" baseline="0">
              <a:solidFill>
                <a:schemeClr val="dk1"/>
              </a:solidFill>
              <a:latin typeface="+mn-lt"/>
              <a:ea typeface="+mn-ea"/>
              <a:cs typeface="+mn-cs"/>
            </a:rPr>
            <a:t>This may be known each time money is turned in by a troop member.   </a:t>
          </a:r>
          <a:r>
            <a:rPr lang="en-US" sz="1100" baseline="0"/>
            <a:t>Enter as a positive number.  This will be added to the total amount owed. </a:t>
          </a:r>
        </a:p>
        <a:p>
          <a:endParaRPr lang="en-US" sz="1100" baseline="0"/>
        </a:p>
        <a:p>
          <a:r>
            <a:rPr lang="en-US" sz="1100" baseline="0">
              <a:solidFill>
                <a:srgbClr val="0000FF"/>
              </a:solidFill>
            </a:rPr>
            <a:t>Payment:</a:t>
          </a:r>
          <a:r>
            <a:rPr lang="en-US" sz="1100" baseline="0"/>
            <a:t>  Enter as a positive number.  This will reduce total amount owed.</a:t>
          </a:r>
        </a:p>
        <a:p>
          <a:endParaRPr lang="en-US" sz="1100" baseline="0"/>
        </a:p>
        <a:p>
          <a:r>
            <a:rPr lang="en-US" sz="1100" baseline="0"/>
            <a:t>Add rows to the schedule if necessary.</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600075</xdr:colOff>
      <xdr:row>4</xdr:row>
      <xdr:rowOff>0</xdr:rowOff>
    </xdr:from>
    <xdr:to>
      <xdr:col>24</xdr:col>
      <xdr:colOff>600075</xdr:colOff>
      <xdr:row>25</xdr:row>
      <xdr:rowOff>0</xdr:rowOff>
    </xdr:to>
    <xdr:sp macro="" textlink="">
      <xdr:nvSpPr>
        <xdr:cNvPr id="2" name="TextBox 1"/>
        <xdr:cNvSpPr txBox="1"/>
      </xdr:nvSpPr>
      <xdr:spPr>
        <a:xfrm>
          <a:off x="8820150" y="1685925"/>
          <a:ext cx="4267200" cy="400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rgbClr val="FF0000"/>
              </a:solidFill>
            </a:rPr>
            <a:t>Notes:</a:t>
          </a:r>
        </a:p>
        <a:p>
          <a:endParaRPr lang="en-US" sz="1100"/>
        </a:p>
        <a:p>
          <a:r>
            <a:rPr lang="en-US" sz="1100">
              <a:solidFill>
                <a:srgbClr val="0000FF"/>
              </a:solidFill>
            </a:rPr>
            <a:t>Cookies:</a:t>
          </a:r>
          <a:r>
            <a:rPr lang="en-US" sz="1100" baseline="0">
              <a:solidFill>
                <a:srgbClr val="0000FF"/>
              </a:solidFill>
            </a:rPr>
            <a:t>  </a:t>
          </a:r>
          <a:r>
            <a:rPr lang="en-US" sz="1100" baseline="0"/>
            <a:t>Enter as positive numbers when cookies are issued to troop members.   Returned cookies can be recorded as negative numbers.  Total packages are multiplied by the price of each box and added to the total amount owed.</a:t>
          </a:r>
        </a:p>
        <a:p>
          <a:endParaRPr lang="en-US" sz="1100" baseline="0"/>
        </a:p>
        <a:p>
          <a:r>
            <a:rPr lang="en-US" sz="1100" baseline="0">
              <a:solidFill>
                <a:srgbClr val="0000FF"/>
              </a:solidFill>
            </a:rPr>
            <a:t>Cookie Share:</a:t>
          </a:r>
          <a:r>
            <a:rPr lang="en-US" sz="1100" baseline="0"/>
            <a:t>  This may be known each time money is turned in by a troop member.  Enter as a positive number.  This amount will be multiplied by the price of each box and added to the total amount owed.</a:t>
          </a:r>
        </a:p>
        <a:p>
          <a:endParaRPr lang="en-US" sz="1100"/>
        </a:p>
        <a:p>
          <a:r>
            <a:rPr lang="en-US" sz="1100">
              <a:solidFill>
                <a:srgbClr val="0000FF"/>
              </a:solidFill>
            </a:rPr>
            <a:t>Additional Troop Donation:</a:t>
          </a:r>
          <a:r>
            <a:rPr lang="en-US" sz="1100" baseline="0">
              <a:solidFill>
                <a:srgbClr val="0000FF"/>
              </a:solidFill>
            </a:rPr>
            <a:t>  </a:t>
          </a:r>
          <a:r>
            <a:rPr lang="en-US" sz="1100" baseline="0">
              <a:solidFill>
                <a:schemeClr val="dk1"/>
              </a:solidFill>
              <a:latin typeface="+mn-lt"/>
              <a:ea typeface="+mn-ea"/>
              <a:cs typeface="+mn-cs"/>
            </a:rPr>
            <a:t>This may be known each time money is turned in by a troop member.   </a:t>
          </a:r>
          <a:r>
            <a:rPr lang="en-US" sz="1100" baseline="0"/>
            <a:t>Enter as a positive number.  This will be added to the total amount owed. </a:t>
          </a:r>
        </a:p>
        <a:p>
          <a:endParaRPr lang="en-US" sz="1100" baseline="0"/>
        </a:p>
        <a:p>
          <a:r>
            <a:rPr lang="en-US" sz="1100" baseline="0">
              <a:solidFill>
                <a:srgbClr val="0000FF"/>
              </a:solidFill>
            </a:rPr>
            <a:t>Payment:</a:t>
          </a:r>
          <a:r>
            <a:rPr lang="en-US" sz="1100" baseline="0"/>
            <a:t>  Enter as a positive number.  This will reduce total amount owed.</a:t>
          </a:r>
        </a:p>
        <a:p>
          <a:endParaRPr lang="en-US" sz="1100" baseline="0"/>
        </a:p>
        <a:p>
          <a:r>
            <a:rPr lang="en-US" sz="1100" baseline="0"/>
            <a:t>Add rows to the schedule if necessary.</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600075</xdr:colOff>
      <xdr:row>4</xdr:row>
      <xdr:rowOff>0</xdr:rowOff>
    </xdr:from>
    <xdr:to>
      <xdr:col>24</xdr:col>
      <xdr:colOff>600075</xdr:colOff>
      <xdr:row>25</xdr:row>
      <xdr:rowOff>0</xdr:rowOff>
    </xdr:to>
    <xdr:sp macro="" textlink="">
      <xdr:nvSpPr>
        <xdr:cNvPr id="2" name="TextBox 1"/>
        <xdr:cNvSpPr txBox="1"/>
      </xdr:nvSpPr>
      <xdr:spPr>
        <a:xfrm>
          <a:off x="8820150" y="1685925"/>
          <a:ext cx="4267200" cy="400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rgbClr val="FF0000"/>
              </a:solidFill>
            </a:rPr>
            <a:t>Notes:</a:t>
          </a:r>
        </a:p>
        <a:p>
          <a:endParaRPr lang="en-US" sz="1100"/>
        </a:p>
        <a:p>
          <a:r>
            <a:rPr lang="en-US" sz="1100">
              <a:solidFill>
                <a:srgbClr val="0000FF"/>
              </a:solidFill>
            </a:rPr>
            <a:t>Cookies:</a:t>
          </a:r>
          <a:r>
            <a:rPr lang="en-US" sz="1100" baseline="0">
              <a:solidFill>
                <a:srgbClr val="0000FF"/>
              </a:solidFill>
            </a:rPr>
            <a:t>  </a:t>
          </a:r>
          <a:r>
            <a:rPr lang="en-US" sz="1100" baseline="0"/>
            <a:t>Enter as positive numbers when cookies are issued to troop members.   Returned cookies can be recorded as negative numbers.  Total packages are multiplied by the price of each box and added to the total amount owed.</a:t>
          </a:r>
        </a:p>
        <a:p>
          <a:endParaRPr lang="en-US" sz="1100" baseline="0"/>
        </a:p>
        <a:p>
          <a:r>
            <a:rPr lang="en-US" sz="1100" baseline="0">
              <a:solidFill>
                <a:srgbClr val="0000FF"/>
              </a:solidFill>
            </a:rPr>
            <a:t>Cookie Share:</a:t>
          </a:r>
          <a:r>
            <a:rPr lang="en-US" sz="1100" baseline="0"/>
            <a:t>  This may be known each time money is turned in by a troop member.  Enter as a positive number.  This amount will be multiplied by the price of each box and added to the total amount owed.</a:t>
          </a:r>
        </a:p>
        <a:p>
          <a:endParaRPr lang="en-US" sz="1100"/>
        </a:p>
        <a:p>
          <a:r>
            <a:rPr lang="en-US" sz="1100">
              <a:solidFill>
                <a:srgbClr val="0000FF"/>
              </a:solidFill>
            </a:rPr>
            <a:t>Additional Troop Donation:</a:t>
          </a:r>
          <a:r>
            <a:rPr lang="en-US" sz="1100" baseline="0">
              <a:solidFill>
                <a:srgbClr val="0000FF"/>
              </a:solidFill>
            </a:rPr>
            <a:t>  </a:t>
          </a:r>
          <a:r>
            <a:rPr lang="en-US" sz="1100" baseline="0">
              <a:solidFill>
                <a:schemeClr val="dk1"/>
              </a:solidFill>
              <a:latin typeface="+mn-lt"/>
              <a:ea typeface="+mn-ea"/>
              <a:cs typeface="+mn-cs"/>
            </a:rPr>
            <a:t>This may be known each time money is turned in by a troop member.   </a:t>
          </a:r>
          <a:r>
            <a:rPr lang="en-US" sz="1100" baseline="0"/>
            <a:t>Enter as a positive number.  This will be added to the total amount owed. </a:t>
          </a:r>
        </a:p>
        <a:p>
          <a:endParaRPr lang="en-US" sz="1100" baseline="0"/>
        </a:p>
        <a:p>
          <a:r>
            <a:rPr lang="en-US" sz="1100" baseline="0">
              <a:solidFill>
                <a:srgbClr val="0000FF"/>
              </a:solidFill>
            </a:rPr>
            <a:t>Payment:</a:t>
          </a:r>
          <a:r>
            <a:rPr lang="en-US" sz="1100" baseline="0"/>
            <a:t>  Enter as a positive number.  This will reduce total amount owed.</a:t>
          </a:r>
        </a:p>
        <a:p>
          <a:endParaRPr lang="en-US" sz="1100" baseline="0"/>
        </a:p>
        <a:p>
          <a:r>
            <a:rPr lang="en-US" sz="1100" baseline="0"/>
            <a:t>Add rows to the schedule if necessary.</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600075</xdr:colOff>
      <xdr:row>4</xdr:row>
      <xdr:rowOff>0</xdr:rowOff>
    </xdr:from>
    <xdr:to>
      <xdr:col>24</xdr:col>
      <xdr:colOff>600075</xdr:colOff>
      <xdr:row>25</xdr:row>
      <xdr:rowOff>0</xdr:rowOff>
    </xdr:to>
    <xdr:sp macro="" textlink="">
      <xdr:nvSpPr>
        <xdr:cNvPr id="2" name="TextBox 1"/>
        <xdr:cNvSpPr txBox="1"/>
      </xdr:nvSpPr>
      <xdr:spPr>
        <a:xfrm>
          <a:off x="8820150" y="1685925"/>
          <a:ext cx="4267200" cy="400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rgbClr val="FF0000"/>
              </a:solidFill>
            </a:rPr>
            <a:t>Notes:</a:t>
          </a:r>
        </a:p>
        <a:p>
          <a:endParaRPr lang="en-US" sz="1100"/>
        </a:p>
        <a:p>
          <a:r>
            <a:rPr lang="en-US" sz="1100">
              <a:solidFill>
                <a:srgbClr val="0000FF"/>
              </a:solidFill>
            </a:rPr>
            <a:t>Cookies:</a:t>
          </a:r>
          <a:r>
            <a:rPr lang="en-US" sz="1100" baseline="0">
              <a:solidFill>
                <a:srgbClr val="0000FF"/>
              </a:solidFill>
            </a:rPr>
            <a:t>  </a:t>
          </a:r>
          <a:r>
            <a:rPr lang="en-US" sz="1100" baseline="0"/>
            <a:t>Enter as positive numbers when cookies are issued to troop members.   Returned cookies can be recorded as negative numbers.  Total packages are multiplied by the price of each box and added to the total amount owed.</a:t>
          </a:r>
        </a:p>
        <a:p>
          <a:endParaRPr lang="en-US" sz="1100" baseline="0"/>
        </a:p>
        <a:p>
          <a:r>
            <a:rPr lang="en-US" sz="1100" baseline="0">
              <a:solidFill>
                <a:srgbClr val="0000FF"/>
              </a:solidFill>
            </a:rPr>
            <a:t>Cookie Share:</a:t>
          </a:r>
          <a:r>
            <a:rPr lang="en-US" sz="1100" baseline="0"/>
            <a:t>  This may be known each time money is turned in by a troop member.  Enter as a positive number.  This amount will be multiplied by the price of each box and added to the total amount owed.</a:t>
          </a:r>
        </a:p>
        <a:p>
          <a:endParaRPr lang="en-US" sz="1100"/>
        </a:p>
        <a:p>
          <a:r>
            <a:rPr lang="en-US" sz="1100">
              <a:solidFill>
                <a:srgbClr val="0000FF"/>
              </a:solidFill>
            </a:rPr>
            <a:t>Additional Troop Donation:</a:t>
          </a:r>
          <a:r>
            <a:rPr lang="en-US" sz="1100" baseline="0">
              <a:solidFill>
                <a:srgbClr val="0000FF"/>
              </a:solidFill>
            </a:rPr>
            <a:t>  </a:t>
          </a:r>
          <a:r>
            <a:rPr lang="en-US" sz="1100" baseline="0">
              <a:solidFill>
                <a:schemeClr val="dk1"/>
              </a:solidFill>
              <a:latin typeface="+mn-lt"/>
              <a:ea typeface="+mn-ea"/>
              <a:cs typeface="+mn-cs"/>
            </a:rPr>
            <a:t>This may be known each time money is turned in by a troop member.   </a:t>
          </a:r>
          <a:r>
            <a:rPr lang="en-US" sz="1100" baseline="0"/>
            <a:t>Enter as a positive number.  This will be added to the total amount owed. </a:t>
          </a:r>
        </a:p>
        <a:p>
          <a:endParaRPr lang="en-US" sz="1100" baseline="0"/>
        </a:p>
        <a:p>
          <a:r>
            <a:rPr lang="en-US" sz="1100" baseline="0">
              <a:solidFill>
                <a:srgbClr val="0000FF"/>
              </a:solidFill>
            </a:rPr>
            <a:t>Payment:</a:t>
          </a:r>
          <a:r>
            <a:rPr lang="en-US" sz="1100" baseline="0"/>
            <a:t>  Enter as a positive number.  This will reduce total amount owed.</a:t>
          </a:r>
        </a:p>
        <a:p>
          <a:endParaRPr lang="en-US" sz="1100" baseline="0"/>
        </a:p>
        <a:p>
          <a:r>
            <a:rPr lang="en-US" sz="1100" baseline="0"/>
            <a:t>Add rows to the schedule if necessary.</a:t>
          </a: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600075</xdr:colOff>
      <xdr:row>4</xdr:row>
      <xdr:rowOff>0</xdr:rowOff>
    </xdr:from>
    <xdr:to>
      <xdr:col>24</xdr:col>
      <xdr:colOff>600075</xdr:colOff>
      <xdr:row>25</xdr:row>
      <xdr:rowOff>0</xdr:rowOff>
    </xdr:to>
    <xdr:sp macro="" textlink="">
      <xdr:nvSpPr>
        <xdr:cNvPr id="2" name="TextBox 1"/>
        <xdr:cNvSpPr txBox="1"/>
      </xdr:nvSpPr>
      <xdr:spPr>
        <a:xfrm>
          <a:off x="8820150" y="1685925"/>
          <a:ext cx="4267200" cy="400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rgbClr val="FF0000"/>
              </a:solidFill>
            </a:rPr>
            <a:t>Notes:</a:t>
          </a:r>
        </a:p>
        <a:p>
          <a:endParaRPr lang="en-US" sz="1100"/>
        </a:p>
        <a:p>
          <a:r>
            <a:rPr lang="en-US" sz="1100">
              <a:solidFill>
                <a:srgbClr val="0000FF"/>
              </a:solidFill>
            </a:rPr>
            <a:t>Cookies:</a:t>
          </a:r>
          <a:r>
            <a:rPr lang="en-US" sz="1100" baseline="0">
              <a:solidFill>
                <a:srgbClr val="0000FF"/>
              </a:solidFill>
            </a:rPr>
            <a:t>  </a:t>
          </a:r>
          <a:r>
            <a:rPr lang="en-US" sz="1100" baseline="0"/>
            <a:t>Enter as positive numbers when cookies are issued to troop members.   Returned cookies can be recorded as negative numbers.  Total packages are multiplied by the price of each box and added to the total amount owed.</a:t>
          </a:r>
        </a:p>
        <a:p>
          <a:endParaRPr lang="en-US" sz="1100" baseline="0"/>
        </a:p>
        <a:p>
          <a:r>
            <a:rPr lang="en-US" sz="1100" baseline="0">
              <a:solidFill>
                <a:srgbClr val="0000FF"/>
              </a:solidFill>
            </a:rPr>
            <a:t>Cookie Share:</a:t>
          </a:r>
          <a:r>
            <a:rPr lang="en-US" sz="1100" baseline="0"/>
            <a:t>  This may be known each time money is turned in by a troop member.  Enter as a positive number.  This amount will be multiplied by the price of each box and added to the total amount owed.</a:t>
          </a:r>
        </a:p>
        <a:p>
          <a:endParaRPr lang="en-US" sz="1100"/>
        </a:p>
        <a:p>
          <a:r>
            <a:rPr lang="en-US" sz="1100">
              <a:solidFill>
                <a:srgbClr val="0000FF"/>
              </a:solidFill>
            </a:rPr>
            <a:t>Additional Troop Donation:</a:t>
          </a:r>
          <a:r>
            <a:rPr lang="en-US" sz="1100" baseline="0">
              <a:solidFill>
                <a:srgbClr val="0000FF"/>
              </a:solidFill>
            </a:rPr>
            <a:t>  </a:t>
          </a:r>
          <a:r>
            <a:rPr lang="en-US" sz="1100" baseline="0">
              <a:solidFill>
                <a:schemeClr val="dk1"/>
              </a:solidFill>
              <a:latin typeface="+mn-lt"/>
              <a:ea typeface="+mn-ea"/>
              <a:cs typeface="+mn-cs"/>
            </a:rPr>
            <a:t>This may be known each time money is turned in by a troop member.   </a:t>
          </a:r>
          <a:r>
            <a:rPr lang="en-US" sz="1100" baseline="0"/>
            <a:t>Enter as a positive number.  This will be added to the total amount owed. </a:t>
          </a:r>
        </a:p>
        <a:p>
          <a:endParaRPr lang="en-US" sz="1100" baseline="0"/>
        </a:p>
        <a:p>
          <a:r>
            <a:rPr lang="en-US" sz="1100" baseline="0">
              <a:solidFill>
                <a:srgbClr val="0000FF"/>
              </a:solidFill>
            </a:rPr>
            <a:t>Payment:</a:t>
          </a:r>
          <a:r>
            <a:rPr lang="en-US" sz="1100" baseline="0"/>
            <a:t>  Enter as a positive number.  This will reduce total amount owed.</a:t>
          </a:r>
        </a:p>
        <a:p>
          <a:endParaRPr lang="en-US" sz="1100" baseline="0"/>
        </a:p>
        <a:p>
          <a:r>
            <a:rPr lang="en-US" sz="1100" baseline="0"/>
            <a:t>Add rows to the schedule if necessary.</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abSelected="1" zoomScaleNormal="100" workbookViewId="0">
      <selection activeCell="H22" sqref="H22"/>
    </sheetView>
  </sheetViews>
  <sheetFormatPr defaultRowHeight="15" x14ac:dyDescent="0.25"/>
  <cols>
    <col min="1" max="1" width="11.42578125" style="2" customWidth="1"/>
    <col min="2" max="2" width="31.7109375" style="2" customWidth="1"/>
    <col min="3" max="3" width="11.5703125" style="142" customWidth="1"/>
    <col min="4" max="4" width="10.5703125" style="2" bestFit="1" customWidth="1"/>
    <col min="8" max="8" width="34.7109375" bestFit="1" customWidth="1"/>
    <col min="9" max="9" width="10.5703125" style="2" bestFit="1" customWidth="1"/>
  </cols>
  <sheetData>
    <row r="1" spans="1:9" x14ac:dyDescent="0.25">
      <c r="C1" s="144"/>
    </row>
    <row r="2" spans="1:9" x14ac:dyDescent="0.25">
      <c r="C2" s="144"/>
    </row>
    <row r="3" spans="1:9" x14ac:dyDescent="0.25">
      <c r="A3" s="2" t="s">
        <v>12</v>
      </c>
    </row>
    <row r="4" spans="1:9" ht="15.75" thickBot="1" x14ac:dyDescent="0.3">
      <c r="E4" s="10" t="s">
        <v>73</v>
      </c>
      <c r="H4" s="141" t="s">
        <v>68</v>
      </c>
      <c r="I4" s="141"/>
    </row>
    <row r="5" spans="1:9" x14ac:dyDescent="0.25">
      <c r="A5" s="2" t="s">
        <v>89</v>
      </c>
      <c r="C5" s="143">
        <v>0</v>
      </c>
      <c r="E5" s="88" t="s">
        <v>74</v>
      </c>
      <c r="H5" s="10" t="s">
        <v>72</v>
      </c>
      <c r="I5" s="10">
        <v>0</v>
      </c>
    </row>
    <row r="6" spans="1:9" x14ac:dyDescent="0.25">
      <c r="E6" s="88"/>
      <c r="H6" s="2" t="s">
        <v>70</v>
      </c>
      <c r="I6" s="142">
        <v>0</v>
      </c>
    </row>
    <row r="7" spans="1:9" x14ac:dyDescent="0.25">
      <c r="A7" s="2" t="s">
        <v>90</v>
      </c>
      <c r="C7" s="142">
        <f>Inventory!L40</f>
        <v>0</v>
      </c>
      <c r="E7" s="88" t="s">
        <v>74</v>
      </c>
      <c r="H7" s="2" t="s">
        <v>93</v>
      </c>
      <c r="I7" s="139">
        <v>3.5</v>
      </c>
    </row>
    <row r="8" spans="1:9" x14ac:dyDescent="0.25">
      <c r="C8" s="143"/>
      <c r="E8" s="88"/>
      <c r="H8" s="2" t="s">
        <v>91</v>
      </c>
      <c r="I8" s="139">
        <v>2.95</v>
      </c>
    </row>
    <row r="9" spans="1:9" x14ac:dyDescent="0.25">
      <c r="A9" s="2" t="s">
        <v>80</v>
      </c>
      <c r="C9" s="139">
        <f>C5*I7</f>
        <v>0</v>
      </c>
      <c r="E9" s="88" t="s">
        <v>76</v>
      </c>
      <c r="H9" s="2" t="s">
        <v>92</v>
      </c>
      <c r="I9" s="139">
        <v>2.9</v>
      </c>
    </row>
    <row r="10" spans="1:9" x14ac:dyDescent="0.25">
      <c r="H10" s="2" t="s">
        <v>71</v>
      </c>
      <c r="I10" s="142">
        <v>135</v>
      </c>
    </row>
    <row r="11" spans="1:9" x14ac:dyDescent="0.25">
      <c r="A11" s="2" t="s">
        <v>75</v>
      </c>
      <c r="C11" s="139">
        <f>C5*D11</f>
        <v>0</v>
      </c>
      <c r="D11" s="139">
        <f>IF(C$5&lt;I16,I8,I9)</f>
        <v>2.9</v>
      </c>
      <c r="E11" s="88" t="s">
        <v>76</v>
      </c>
      <c r="H11" s="2"/>
      <c r="I11" s="142"/>
    </row>
    <row r="12" spans="1:9" x14ac:dyDescent="0.25">
      <c r="E12" s="88"/>
    </row>
    <row r="13" spans="1:9" ht="15.75" thickBot="1" x14ac:dyDescent="0.3">
      <c r="A13" s="2" t="s">
        <v>77</v>
      </c>
      <c r="C13" s="139">
        <f>Deposits!B31</f>
        <v>0</v>
      </c>
      <c r="E13" s="88" t="s">
        <v>78</v>
      </c>
      <c r="H13" s="141" t="s">
        <v>69</v>
      </c>
      <c r="I13" s="141"/>
    </row>
    <row r="14" spans="1:9" x14ac:dyDescent="0.25">
      <c r="E14" s="88"/>
      <c r="H14" s="2" t="s">
        <v>94</v>
      </c>
      <c r="I14" s="140">
        <f>I7-I8</f>
        <v>0.54999999999999982</v>
      </c>
    </row>
    <row r="15" spans="1:9" x14ac:dyDescent="0.25">
      <c r="A15" s="2" t="s">
        <v>81</v>
      </c>
      <c r="C15" s="139">
        <f>Deposits!E31</f>
        <v>0</v>
      </c>
      <c r="E15" s="88" t="s">
        <v>78</v>
      </c>
      <c r="H15" s="2" t="s">
        <v>95</v>
      </c>
      <c r="I15" s="140">
        <f>I7-I9</f>
        <v>0.60000000000000009</v>
      </c>
    </row>
    <row r="16" spans="1:9" x14ac:dyDescent="0.25">
      <c r="H16" s="2" t="s">
        <v>96</v>
      </c>
      <c r="I16" s="142">
        <f>I6*I10</f>
        <v>0</v>
      </c>
    </row>
    <row r="17" spans="1:5" x14ac:dyDescent="0.25">
      <c r="A17" s="2" t="s">
        <v>79</v>
      </c>
      <c r="C17" s="139">
        <f>C11-C13</f>
        <v>0</v>
      </c>
      <c r="E17" s="88" t="s">
        <v>76</v>
      </c>
    </row>
    <row r="18" spans="1:5" x14ac:dyDescent="0.25">
      <c r="E18" s="88"/>
    </row>
    <row r="19" spans="1:5" x14ac:dyDescent="0.25">
      <c r="A19" s="2" t="str">
        <f>CONCATENATE("Troop ",I$5," Profit (assuming all cookies sold)")</f>
        <v>Troop 0 Profit (assuming all cookies sold)</v>
      </c>
      <c r="C19" s="139">
        <f>C9-C11</f>
        <v>0</v>
      </c>
      <c r="D19" s="139"/>
      <c r="E19" s="88" t="s">
        <v>76</v>
      </c>
    </row>
    <row r="21" spans="1:5" x14ac:dyDescent="0.25">
      <c r="A21" s="2" t="str">
        <f>CONCATENATE("Troop ",I$5," Profit to Date")</f>
        <v>Troop 0 Profit to Date</v>
      </c>
      <c r="C21" s="139">
        <f>C15+C13-C11</f>
        <v>0</v>
      </c>
      <c r="E21" s="88" t="s">
        <v>76</v>
      </c>
    </row>
    <row r="22" spans="1:5" x14ac:dyDescent="0.25">
      <c r="E22" s="88"/>
    </row>
    <row r="23" spans="1:5" x14ac:dyDescent="0.25">
      <c r="E23" s="88"/>
    </row>
    <row r="24" spans="1:5" x14ac:dyDescent="0.25">
      <c r="A24" s="145" t="s">
        <v>82</v>
      </c>
      <c r="E24" s="88"/>
    </row>
    <row r="25" spans="1:5" x14ac:dyDescent="0.25">
      <c r="A25" s="2" t="s">
        <v>83</v>
      </c>
      <c r="E25" s="88"/>
    </row>
    <row r="26" spans="1:5" x14ac:dyDescent="0.25">
      <c r="A26" s="2" t="s">
        <v>84</v>
      </c>
      <c r="E26" s="88"/>
    </row>
    <row r="27" spans="1:5" x14ac:dyDescent="0.25">
      <c r="A27" s="2" t="s">
        <v>85</v>
      </c>
      <c r="E27" s="88"/>
    </row>
    <row r="28" spans="1:5" x14ac:dyDescent="0.25">
      <c r="E28" s="88"/>
    </row>
    <row r="29" spans="1:5" x14ac:dyDescent="0.25">
      <c r="E29" s="88"/>
    </row>
    <row r="30" spans="1:5" x14ac:dyDescent="0.25">
      <c r="E30" s="88"/>
    </row>
    <row r="31" spans="1:5" x14ac:dyDescent="0.25">
      <c r="E31" s="88"/>
    </row>
  </sheetData>
  <printOptions horizontalCentered="1"/>
  <pageMargins left="1" right="1" top="1" bottom="1" header="0.5" footer="0.5"/>
  <pageSetup orientation="portrait" r:id="rId1"/>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Normal="100" workbookViewId="0">
      <selection activeCell="H2" sqref="H2"/>
    </sheetView>
  </sheetViews>
  <sheetFormatPr defaultRowHeight="15" x14ac:dyDescent="0.25"/>
  <cols>
    <col min="1" max="1" width="13.42578125" style="3" customWidth="1"/>
    <col min="2" max="2" width="11.5703125" customWidth="1"/>
    <col min="3" max="3" width="2.28515625" customWidth="1"/>
    <col min="4" max="4" width="10.28515625" bestFit="1" customWidth="1"/>
    <col min="5" max="5" width="7" customWidth="1"/>
    <col min="6" max="6" width="2.28515625" customWidth="1"/>
    <col min="7" max="15" width="7" customWidth="1"/>
    <col min="16" max="16" width="2.28515625" customWidth="1"/>
    <col min="17" max="17" width="11.5703125" customWidth="1"/>
    <col min="18" max="18" width="2.7109375" customWidth="1"/>
  </cols>
  <sheetData>
    <row r="1" spans="1:17" x14ac:dyDescent="0.25">
      <c r="A1" s="5">
        <f>'Financial Summary'!A1</f>
        <v>0</v>
      </c>
      <c r="B1" s="6"/>
      <c r="C1" s="6"/>
      <c r="D1" s="6"/>
      <c r="E1" s="6"/>
      <c r="F1" s="6"/>
      <c r="G1" s="6"/>
      <c r="H1" s="6"/>
      <c r="I1" s="6"/>
      <c r="J1" s="6"/>
      <c r="K1" s="6"/>
      <c r="L1" s="6"/>
      <c r="M1" s="6"/>
      <c r="N1" s="6"/>
      <c r="O1" s="6"/>
      <c r="P1" s="6"/>
      <c r="Q1" s="7"/>
    </row>
    <row r="2" spans="1:17" x14ac:dyDescent="0.25">
      <c r="A2" s="8" t="s">
        <v>13</v>
      </c>
      <c r="B2" s="9"/>
      <c r="C2" s="9"/>
      <c r="D2" s="9"/>
      <c r="E2" s="10" t="s">
        <v>22</v>
      </c>
      <c r="F2" s="9"/>
      <c r="G2" s="9"/>
      <c r="H2" s="10"/>
      <c r="I2" s="9"/>
      <c r="J2" s="9"/>
      <c r="K2" s="9"/>
      <c r="L2" s="9"/>
      <c r="M2" s="9"/>
      <c r="N2" s="9"/>
      <c r="O2" s="9"/>
      <c r="P2" s="9"/>
      <c r="Q2" s="11"/>
    </row>
    <row r="3" spans="1:17" ht="15.75" thickBot="1" x14ac:dyDescent="0.3">
      <c r="A3" s="12"/>
      <c r="B3" s="1"/>
      <c r="C3" s="1"/>
      <c r="D3" s="1"/>
      <c r="E3" s="1"/>
      <c r="F3" s="1"/>
      <c r="G3" s="1"/>
      <c r="H3" s="1"/>
      <c r="I3" s="1"/>
      <c r="J3" s="1"/>
      <c r="K3" s="1"/>
      <c r="L3" s="1"/>
      <c r="M3" s="1"/>
      <c r="N3" s="1"/>
      <c r="O3" s="1"/>
      <c r="P3" s="1"/>
      <c r="Q3" s="13"/>
    </row>
    <row r="4" spans="1:17" ht="87" customHeight="1" thickBot="1" x14ac:dyDescent="0.3">
      <c r="A4" s="14" t="s">
        <v>0</v>
      </c>
      <c r="B4" s="15" t="s">
        <v>1</v>
      </c>
      <c r="C4" s="16"/>
      <c r="D4" s="17" t="s">
        <v>15</v>
      </c>
      <c r="E4" s="18" t="s">
        <v>3</v>
      </c>
      <c r="F4" s="16"/>
      <c r="G4" s="19" t="s">
        <v>4</v>
      </c>
      <c r="H4" s="20" t="s">
        <v>5</v>
      </c>
      <c r="I4" s="21" t="s">
        <v>2</v>
      </c>
      <c r="J4" s="22" t="s">
        <v>6</v>
      </c>
      <c r="K4" s="23" t="s">
        <v>7</v>
      </c>
      <c r="L4" s="24" t="s">
        <v>8</v>
      </c>
      <c r="M4" s="25" t="s">
        <v>9</v>
      </c>
      <c r="N4" s="26" t="s">
        <v>10</v>
      </c>
      <c r="O4" s="18" t="s">
        <v>11</v>
      </c>
      <c r="P4" s="16"/>
      <c r="Q4" s="27" t="s">
        <v>16</v>
      </c>
    </row>
    <row r="5" spans="1:17" x14ac:dyDescent="0.25">
      <c r="A5" s="28"/>
      <c r="B5" s="29">
        <v>0</v>
      </c>
      <c r="C5" s="30"/>
      <c r="D5" s="29">
        <v>0</v>
      </c>
      <c r="E5" s="31">
        <v>0</v>
      </c>
      <c r="F5" s="30"/>
      <c r="G5" s="32">
        <v>0</v>
      </c>
      <c r="H5" s="33">
        <v>0</v>
      </c>
      <c r="I5" s="34">
        <v>0</v>
      </c>
      <c r="J5" s="35">
        <v>0</v>
      </c>
      <c r="K5" s="36">
        <v>0</v>
      </c>
      <c r="L5" s="37">
        <v>0</v>
      </c>
      <c r="M5" s="38">
        <v>0</v>
      </c>
      <c r="N5" s="39">
        <v>0</v>
      </c>
      <c r="O5" s="4">
        <f>SUM(G5:N5)</f>
        <v>0</v>
      </c>
      <c r="P5" s="30"/>
      <c r="Q5" s="40">
        <f>+D5+(E5*'Financial Summary'!$I$7)+(O5*'Financial Summary'!$I$7)-B5</f>
        <v>0</v>
      </c>
    </row>
    <row r="6" spans="1:17" x14ac:dyDescent="0.25">
      <c r="A6" s="28"/>
      <c r="B6" s="29">
        <v>0</v>
      </c>
      <c r="C6" s="30"/>
      <c r="D6" s="29">
        <v>0</v>
      </c>
      <c r="E6" s="31">
        <v>0</v>
      </c>
      <c r="F6" s="30"/>
      <c r="G6" s="32">
        <v>0</v>
      </c>
      <c r="H6" s="33">
        <v>0</v>
      </c>
      <c r="I6" s="34">
        <v>0</v>
      </c>
      <c r="J6" s="35">
        <v>0</v>
      </c>
      <c r="K6" s="36">
        <v>0</v>
      </c>
      <c r="L6" s="37">
        <v>0</v>
      </c>
      <c r="M6" s="38">
        <v>0</v>
      </c>
      <c r="N6" s="39">
        <v>0</v>
      </c>
      <c r="O6" s="4">
        <f t="shared" ref="O6:O25" si="0">SUM(G6:N6)</f>
        <v>0</v>
      </c>
      <c r="P6" s="30"/>
      <c r="Q6" s="40">
        <f>Q5+D6+(E6*'Financial Summary'!$I$7)+(O6*'Financial Summary'!$I$7)-B6</f>
        <v>0</v>
      </c>
    </row>
    <row r="7" spans="1:17" x14ac:dyDescent="0.25">
      <c r="A7" s="28"/>
      <c r="B7" s="29">
        <v>0</v>
      </c>
      <c r="C7" s="30"/>
      <c r="D7" s="29">
        <v>0</v>
      </c>
      <c r="E7" s="31">
        <v>0</v>
      </c>
      <c r="F7" s="30"/>
      <c r="G7" s="32">
        <v>0</v>
      </c>
      <c r="H7" s="33">
        <v>0</v>
      </c>
      <c r="I7" s="34">
        <v>0</v>
      </c>
      <c r="J7" s="35">
        <v>0</v>
      </c>
      <c r="K7" s="36">
        <v>0</v>
      </c>
      <c r="L7" s="37">
        <v>0</v>
      </c>
      <c r="M7" s="38">
        <v>0</v>
      </c>
      <c r="N7" s="39">
        <v>0</v>
      </c>
      <c r="O7" s="4">
        <f t="shared" si="0"/>
        <v>0</v>
      </c>
      <c r="P7" s="30"/>
      <c r="Q7" s="40">
        <f>Q6+D7+(E7*'Financial Summary'!$I$7)+(O7*'Financial Summary'!$I$7)-B7</f>
        <v>0</v>
      </c>
    </row>
    <row r="8" spans="1:17" x14ac:dyDescent="0.25">
      <c r="A8" s="28"/>
      <c r="B8" s="29">
        <v>0</v>
      </c>
      <c r="C8" s="30"/>
      <c r="D8" s="29">
        <v>0</v>
      </c>
      <c r="E8" s="31">
        <v>0</v>
      </c>
      <c r="F8" s="30"/>
      <c r="G8" s="32">
        <v>0</v>
      </c>
      <c r="H8" s="33">
        <v>0</v>
      </c>
      <c r="I8" s="34">
        <v>0</v>
      </c>
      <c r="J8" s="35">
        <v>0</v>
      </c>
      <c r="K8" s="36">
        <v>0</v>
      </c>
      <c r="L8" s="37">
        <v>0</v>
      </c>
      <c r="M8" s="38">
        <v>0</v>
      </c>
      <c r="N8" s="39">
        <v>0</v>
      </c>
      <c r="O8" s="4">
        <f t="shared" si="0"/>
        <v>0</v>
      </c>
      <c r="P8" s="30"/>
      <c r="Q8" s="40">
        <f>Q7+D8+(E8*'Financial Summary'!$I$7)+(O8*'Financial Summary'!$I$7)-B8</f>
        <v>0</v>
      </c>
    </row>
    <row r="9" spans="1:17" x14ac:dyDescent="0.25">
      <c r="A9" s="28"/>
      <c r="B9" s="29">
        <v>0</v>
      </c>
      <c r="C9" s="30"/>
      <c r="D9" s="29">
        <v>0</v>
      </c>
      <c r="E9" s="31">
        <v>0</v>
      </c>
      <c r="F9" s="30"/>
      <c r="G9" s="32">
        <v>0</v>
      </c>
      <c r="H9" s="33">
        <v>0</v>
      </c>
      <c r="I9" s="34">
        <v>0</v>
      </c>
      <c r="J9" s="35">
        <v>0</v>
      </c>
      <c r="K9" s="36">
        <v>0</v>
      </c>
      <c r="L9" s="37">
        <v>0</v>
      </c>
      <c r="M9" s="38">
        <v>0</v>
      </c>
      <c r="N9" s="39">
        <v>0</v>
      </c>
      <c r="O9" s="4">
        <f t="shared" si="0"/>
        <v>0</v>
      </c>
      <c r="P9" s="30"/>
      <c r="Q9" s="40">
        <f>Q8+D9+(E9*'Financial Summary'!$I$7)+(O9*'Financial Summary'!$I$7)-B9</f>
        <v>0</v>
      </c>
    </row>
    <row r="10" spans="1:17" x14ac:dyDescent="0.25">
      <c r="A10" s="28"/>
      <c r="B10" s="29">
        <v>0</v>
      </c>
      <c r="C10" s="30"/>
      <c r="D10" s="29">
        <v>0</v>
      </c>
      <c r="E10" s="31">
        <v>0</v>
      </c>
      <c r="F10" s="30"/>
      <c r="G10" s="32">
        <v>0</v>
      </c>
      <c r="H10" s="33">
        <v>0</v>
      </c>
      <c r="I10" s="34">
        <v>0</v>
      </c>
      <c r="J10" s="35">
        <v>0</v>
      </c>
      <c r="K10" s="36">
        <v>0</v>
      </c>
      <c r="L10" s="37">
        <v>0</v>
      </c>
      <c r="M10" s="38">
        <v>0</v>
      </c>
      <c r="N10" s="39">
        <v>0</v>
      </c>
      <c r="O10" s="4">
        <f t="shared" si="0"/>
        <v>0</v>
      </c>
      <c r="P10" s="30"/>
      <c r="Q10" s="40">
        <f>Q9+D10+(E10*'Financial Summary'!$I$7)+(O10*'Financial Summary'!$I$7)-B10</f>
        <v>0</v>
      </c>
    </row>
    <row r="11" spans="1:17" x14ac:dyDescent="0.25">
      <c r="A11" s="28"/>
      <c r="B11" s="29">
        <v>0</v>
      </c>
      <c r="C11" s="30"/>
      <c r="D11" s="29">
        <v>0</v>
      </c>
      <c r="E11" s="31">
        <v>0</v>
      </c>
      <c r="F11" s="30"/>
      <c r="G11" s="32">
        <v>0</v>
      </c>
      <c r="H11" s="33">
        <v>0</v>
      </c>
      <c r="I11" s="34">
        <v>0</v>
      </c>
      <c r="J11" s="35">
        <v>0</v>
      </c>
      <c r="K11" s="36">
        <v>0</v>
      </c>
      <c r="L11" s="37">
        <v>0</v>
      </c>
      <c r="M11" s="38">
        <v>0</v>
      </c>
      <c r="N11" s="39">
        <v>0</v>
      </c>
      <c r="O11" s="4">
        <f t="shared" si="0"/>
        <v>0</v>
      </c>
      <c r="P11" s="30"/>
      <c r="Q11" s="40">
        <f>Q10+D11+(E11*'Financial Summary'!$I$7)+(O11*'Financial Summary'!$I$7)-B11</f>
        <v>0</v>
      </c>
    </row>
    <row r="12" spans="1:17" x14ac:dyDescent="0.25">
      <c r="A12" s="28"/>
      <c r="B12" s="29">
        <v>0</v>
      </c>
      <c r="C12" s="30"/>
      <c r="D12" s="29">
        <v>0</v>
      </c>
      <c r="E12" s="31">
        <v>0</v>
      </c>
      <c r="F12" s="30"/>
      <c r="G12" s="32">
        <v>0</v>
      </c>
      <c r="H12" s="33">
        <v>0</v>
      </c>
      <c r="I12" s="34">
        <v>0</v>
      </c>
      <c r="J12" s="35">
        <v>0</v>
      </c>
      <c r="K12" s="36">
        <v>0</v>
      </c>
      <c r="L12" s="37">
        <v>0</v>
      </c>
      <c r="M12" s="38">
        <v>0</v>
      </c>
      <c r="N12" s="39">
        <v>0</v>
      </c>
      <c r="O12" s="4">
        <f t="shared" si="0"/>
        <v>0</v>
      </c>
      <c r="P12" s="30"/>
      <c r="Q12" s="40">
        <f>Q11+D12+(E12*'Financial Summary'!$I$7)+(O12*'Financial Summary'!$I$7)-B12</f>
        <v>0</v>
      </c>
    </row>
    <row r="13" spans="1:17" x14ac:dyDescent="0.25">
      <c r="A13" s="28"/>
      <c r="B13" s="29">
        <v>0</v>
      </c>
      <c r="C13" s="30"/>
      <c r="D13" s="29">
        <v>0</v>
      </c>
      <c r="E13" s="31">
        <v>0</v>
      </c>
      <c r="F13" s="30"/>
      <c r="G13" s="32">
        <v>0</v>
      </c>
      <c r="H13" s="33">
        <v>0</v>
      </c>
      <c r="I13" s="34">
        <v>0</v>
      </c>
      <c r="J13" s="35">
        <v>0</v>
      </c>
      <c r="K13" s="36">
        <v>0</v>
      </c>
      <c r="L13" s="37">
        <v>0</v>
      </c>
      <c r="M13" s="38">
        <v>0</v>
      </c>
      <c r="N13" s="39">
        <v>0</v>
      </c>
      <c r="O13" s="4">
        <f t="shared" si="0"/>
        <v>0</v>
      </c>
      <c r="P13" s="30"/>
      <c r="Q13" s="40">
        <f>Q12+D13+(E13*'Financial Summary'!$I$7)+(O13*'Financial Summary'!$I$7)-B13</f>
        <v>0</v>
      </c>
    </row>
    <row r="14" spans="1:17" x14ac:dyDescent="0.25">
      <c r="A14" s="28"/>
      <c r="B14" s="29">
        <v>0</v>
      </c>
      <c r="C14" s="30"/>
      <c r="D14" s="29">
        <v>0</v>
      </c>
      <c r="E14" s="31">
        <v>0</v>
      </c>
      <c r="F14" s="30"/>
      <c r="G14" s="32">
        <v>0</v>
      </c>
      <c r="H14" s="33">
        <v>0</v>
      </c>
      <c r="I14" s="34">
        <v>0</v>
      </c>
      <c r="J14" s="35">
        <v>0</v>
      </c>
      <c r="K14" s="36">
        <v>0</v>
      </c>
      <c r="L14" s="37">
        <v>0</v>
      </c>
      <c r="M14" s="38">
        <v>0</v>
      </c>
      <c r="N14" s="39">
        <v>0</v>
      </c>
      <c r="O14" s="4">
        <f t="shared" si="0"/>
        <v>0</v>
      </c>
      <c r="P14" s="30"/>
      <c r="Q14" s="40">
        <f>Q13+D14+(E14*'Financial Summary'!$I$7)+(O14*'Financial Summary'!$I$7)-B14</f>
        <v>0</v>
      </c>
    </row>
    <row r="15" spans="1:17" x14ac:dyDescent="0.25">
      <c r="A15" s="28"/>
      <c r="B15" s="29">
        <v>0</v>
      </c>
      <c r="C15" s="30"/>
      <c r="D15" s="29">
        <v>0</v>
      </c>
      <c r="E15" s="31">
        <v>0</v>
      </c>
      <c r="F15" s="30"/>
      <c r="G15" s="32">
        <v>0</v>
      </c>
      <c r="H15" s="33">
        <v>0</v>
      </c>
      <c r="I15" s="34">
        <v>0</v>
      </c>
      <c r="J15" s="35">
        <v>0</v>
      </c>
      <c r="K15" s="36">
        <v>0</v>
      </c>
      <c r="L15" s="37">
        <v>0</v>
      </c>
      <c r="M15" s="38">
        <v>0</v>
      </c>
      <c r="N15" s="39">
        <v>0</v>
      </c>
      <c r="O15" s="4">
        <f t="shared" si="0"/>
        <v>0</v>
      </c>
      <c r="P15" s="30"/>
      <c r="Q15" s="40">
        <f>Q14+D15+(E15*'Financial Summary'!$I$7)+(O15*'Financial Summary'!$I$7)-B15</f>
        <v>0</v>
      </c>
    </row>
    <row r="16" spans="1:17" x14ac:dyDescent="0.25">
      <c r="A16" s="28"/>
      <c r="B16" s="29">
        <v>0</v>
      </c>
      <c r="C16" s="30"/>
      <c r="D16" s="29">
        <v>0</v>
      </c>
      <c r="E16" s="31">
        <v>0</v>
      </c>
      <c r="F16" s="30"/>
      <c r="G16" s="32">
        <v>0</v>
      </c>
      <c r="H16" s="33">
        <v>0</v>
      </c>
      <c r="I16" s="34">
        <v>0</v>
      </c>
      <c r="J16" s="35">
        <v>0</v>
      </c>
      <c r="K16" s="36">
        <v>0</v>
      </c>
      <c r="L16" s="37">
        <v>0</v>
      </c>
      <c r="M16" s="38">
        <v>0</v>
      </c>
      <c r="N16" s="39">
        <v>0</v>
      </c>
      <c r="O16" s="4">
        <f t="shared" si="0"/>
        <v>0</v>
      </c>
      <c r="P16" s="30"/>
      <c r="Q16" s="40">
        <f>Q15+D16+(E16*'Financial Summary'!$I$7)+(O16*'Financial Summary'!$I$7)-B16</f>
        <v>0</v>
      </c>
    </row>
    <row r="17" spans="1:17" x14ac:dyDescent="0.25">
      <c r="A17" s="28"/>
      <c r="B17" s="29">
        <v>0</v>
      </c>
      <c r="C17" s="30"/>
      <c r="D17" s="29">
        <v>0</v>
      </c>
      <c r="E17" s="31">
        <v>0</v>
      </c>
      <c r="F17" s="30"/>
      <c r="G17" s="32">
        <v>0</v>
      </c>
      <c r="H17" s="33">
        <v>0</v>
      </c>
      <c r="I17" s="34">
        <v>0</v>
      </c>
      <c r="J17" s="35">
        <v>0</v>
      </c>
      <c r="K17" s="36">
        <v>0</v>
      </c>
      <c r="L17" s="37">
        <v>0</v>
      </c>
      <c r="M17" s="38">
        <v>0</v>
      </c>
      <c r="N17" s="39">
        <v>0</v>
      </c>
      <c r="O17" s="4">
        <f t="shared" si="0"/>
        <v>0</v>
      </c>
      <c r="P17" s="30"/>
      <c r="Q17" s="40">
        <f>Q16+D17+(E17*'Financial Summary'!$I$7)+(O17*'Financial Summary'!$I$7)-B17</f>
        <v>0</v>
      </c>
    </row>
    <row r="18" spans="1:17" x14ac:dyDescent="0.25">
      <c r="A18" s="28"/>
      <c r="B18" s="29">
        <v>0</v>
      </c>
      <c r="C18" s="30"/>
      <c r="D18" s="29">
        <v>0</v>
      </c>
      <c r="E18" s="31">
        <v>0</v>
      </c>
      <c r="F18" s="30"/>
      <c r="G18" s="32">
        <v>0</v>
      </c>
      <c r="H18" s="33">
        <v>0</v>
      </c>
      <c r="I18" s="34">
        <v>0</v>
      </c>
      <c r="J18" s="35">
        <v>0</v>
      </c>
      <c r="K18" s="36">
        <v>0</v>
      </c>
      <c r="L18" s="37">
        <v>0</v>
      </c>
      <c r="M18" s="38">
        <v>0</v>
      </c>
      <c r="N18" s="39">
        <v>0</v>
      </c>
      <c r="O18" s="4">
        <f t="shared" si="0"/>
        <v>0</v>
      </c>
      <c r="P18" s="30"/>
      <c r="Q18" s="40">
        <f>Q17+D18+(E18*'Financial Summary'!$I$7)+(O18*'Financial Summary'!$I$7)-B18</f>
        <v>0</v>
      </c>
    </row>
    <row r="19" spans="1:17" x14ac:dyDescent="0.25">
      <c r="A19" s="28"/>
      <c r="B19" s="29">
        <v>0</v>
      </c>
      <c r="C19" s="30"/>
      <c r="D19" s="29">
        <v>0</v>
      </c>
      <c r="E19" s="31">
        <v>0</v>
      </c>
      <c r="F19" s="30"/>
      <c r="G19" s="32">
        <v>0</v>
      </c>
      <c r="H19" s="33">
        <v>0</v>
      </c>
      <c r="I19" s="34">
        <v>0</v>
      </c>
      <c r="J19" s="35">
        <v>0</v>
      </c>
      <c r="K19" s="36">
        <v>0</v>
      </c>
      <c r="L19" s="37">
        <v>0</v>
      </c>
      <c r="M19" s="38">
        <v>0</v>
      </c>
      <c r="N19" s="39">
        <v>0</v>
      </c>
      <c r="O19" s="4">
        <f t="shared" si="0"/>
        <v>0</v>
      </c>
      <c r="P19" s="30"/>
      <c r="Q19" s="40">
        <f>Q18+D19+(E19*'Financial Summary'!$I$7)+(O19*'Financial Summary'!$I$7)-B19</f>
        <v>0</v>
      </c>
    </row>
    <row r="20" spans="1:17" x14ac:dyDescent="0.25">
      <c r="A20" s="28"/>
      <c r="B20" s="29">
        <v>0</v>
      </c>
      <c r="C20" s="30"/>
      <c r="D20" s="29">
        <v>0</v>
      </c>
      <c r="E20" s="31">
        <v>0</v>
      </c>
      <c r="F20" s="30"/>
      <c r="G20" s="32">
        <v>0</v>
      </c>
      <c r="H20" s="33">
        <v>0</v>
      </c>
      <c r="I20" s="34">
        <v>0</v>
      </c>
      <c r="J20" s="35">
        <v>0</v>
      </c>
      <c r="K20" s="36">
        <v>0</v>
      </c>
      <c r="L20" s="37">
        <v>0</v>
      </c>
      <c r="M20" s="38">
        <v>0</v>
      </c>
      <c r="N20" s="39">
        <v>0</v>
      </c>
      <c r="O20" s="4">
        <f t="shared" si="0"/>
        <v>0</v>
      </c>
      <c r="P20" s="30"/>
      <c r="Q20" s="40">
        <f>Q19+D20+(E20*'Financial Summary'!$I$7)+(O20*'Financial Summary'!$I$7)-B20</f>
        <v>0</v>
      </c>
    </row>
    <row r="21" spans="1:17" x14ac:dyDescent="0.25">
      <c r="A21" s="28"/>
      <c r="B21" s="29">
        <v>0</v>
      </c>
      <c r="C21" s="30"/>
      <c r="D21" s="29">
        <v>0</v>
      </c>
      <c r="E21" s="31">
        <v>0</v>
      </c>
      <c r="F21" s="30"/>
      <c r="G21" s="32">
        <v>0</v>
      </c>
      <c r="H21" s="33">
        <v>0</v>
      </c>
      <c r="I21" s="34">
        <v>0</v>
      </c>
      <c r="J21" s="35">
        <v>0</v>
      </c>
      <c r="K21" s="36">
        <v>0</v>
      </c>
      <c r="L21" s="37">
        <v>0</v>
      </c>
      <c r="M21" s="38">
        <v>0</v>
      </c>
      <c r="N21" s="39">
        <v>0</v>
      </c>
      <c r="O21" s="4">
        <f t="shared" si="0"/>
        <v>0</v>
      </c>
      <c r="P21" s="30"/>
      <c r="Q21" s="40">
        <f>Q20+D21+(E21*'Financial Summary'!$I$7)+(O21*'Financial Summary'!$I$7)-B21</f>
        <v>0</v>
      </c>
    </row>
    <row r="22" spans="1:17" x14ac:dyDescent="0.25">
      <c r="A22" s="28"/>
      <c r="B22" s="29">
        <v>0</v>
      </c>
      <c r="C22" s="30"/>
      <c r="D22" s="29">
        <v>0</v>
      </c>
      <c r="E22" s="31">
        <v>0</v>
      </c>
      <c r="F22" s="30"/>
      <c r="G22" s="32">
        <v>0</v>
      </c>
      <c r="H22" s="33">
        <v>0</v>
      </c>
      <c r="I22" s="34">
        <v>0</v>
      </c>
      <c r="J22" s="35">
        <v>0</v>
      </c>
      <c r="K22" s="36">
        <v>0</v>
      </c>
      <c r="L22" s="37">
        <v>0</v>
      </c>
      <c r="M22" s="38">
        <v>0</v>
      </c>
      <c r="N22" s="39">
        <v>0</v>
      </c>
      <c r="O22" s="4">
        <f t="shared" si="0"/>
        <v>0</v>
      </c>
      <c r="P22" s="30"/>
      <c r="Q22" s="40">
        <f>Q21+D22+(E22*'Financial Summary'!$I$7)+(O22*'Financial Summary'!$I$7)-B22</f>
        <v>0</v>
      </c>
    </row>
    <row r="23" spans="1:17" x14ac:dyDescent="0.25">
      <c r="A23" s="28"/>
      <c r="B23" s="29">
        <v>0</v>
      </c>
      <c r="C23" s="30"/>
      <c r="D23" s="29">
        <v>0</v>
      </c>
      <c r="E23" s="31">
        <v>0</v>
      </c>
      <c r="F23" s="30"/>
      <c r="G23" s="32">
        <v>0</v>
      </c>
      <c r="H23" s="33">
        <v>0</v>
      </c>
      <c r="I23" s="34">
        <v>0</v>
      </c>
      <c r="J23" s="35">
        <v>0</v>
      </c>
      <c r="K23" s="36">
        <v>0</v>
      </c>
      <c r="L23" s="37">
        <v>0</v>
      </c>
      <c r="M23" s="38">
        <v>0</v>
      </c>
      <c r="N23" s="39">
        <v>0</v>
      </c>
      <c r="O23" s="4">
        <f t="shared" si="0"/>
        <v>0</v>
      </c>
      <c r="P23" s="30"/>
      <c r="Q23" s="40">
        <f>Q22+D23+(E23*'Financial Summary'!$I$7)+(O23*'Financial Summary'!$I$7)-B23</f>
        <v>0</v>
      </c>
    </row>
    <row r="24" spans="1:17" x14ac:dyDescent="0.25">
      <c r="A24" s="28"/>
      <c r="B24" s="29">
        <v>0</v>
      </c>
      <c r="C24" s="30"/>
      <c r="D24" s="29">
        <v>0</v>
      </c>
      <c r="E24" s="31">
        <v>0</v>
      </c>
      <c r="F24" s="30"/>
      <c r="G24" s="32">
        <v>0</v>
      </c>
      <c r="H24" s="33">
        <v>0</v>
      </c>
      <c r="I24" s="34">
        <v>0</v>
      </c>
      <c r="J24" s="35">
        <v>0</v>
      </c>
      <c r="K24" s="36">
        <v>0</v>
      </c>
      <c r="L24" s="37">
        <v>0</v>
      </c>
      <c r="M24" s="38">
        <v>0</v>
      </c>
      <c r="N24" s="39">
        <v>0</v>
      </c>
      <c r="O24" s="4">
        <f t="shared" si="0"/>
        <v>0</v>
      </c>
      <c r="P24" s="30"/>
      <c r="Q24" s="40">
        <f>Q23+D24+(E24*'Financial Summary'!$I$7)+(O24*'Financial Summary'!$I$7)-B24</f>
        <v>0</v>
      </c>
    </row>
    <row r="25" spans="1:17" x14ac:dyDescent="0.25">
      <c r="A25" s="28"/>
      <c r="B25" s="29">
        <v>0</v>
      </c>
      <c r="C25" s="30"/>
      <c r="D25" s="29">
        <v>0</v>
      </c>
      <c r="E25" s="31">
        <v>0</v>
      </c>
      <c r="F25" s="30"/>
      <c r="G25" s="32">
        <v>0</v>
      </c>
      <c r="H25" s="33">
        <v>0</v>
      </c>
      <c r="I25" s="34">
        <v>0</v>
      </c>
      <c r="J25" s="35">
        <v>0</v>
      </c>
      <c r="K25" s="36">
        <v>0</v>
      </c>
      <c r="L25" s="37">
        <v>0</v>
      </c>
      <c r="M25" s="38">
        <v>0</v>
      </c>
      <c r="N25" s="39">
        <v>0</v>
      </c>
      <c r="O25" s="4">
        <f t="shared" si="0"/>
        <v>0</v>
      </c>
      <c r="P25" s="30"/>
      <c r="Q25" s="40">
        <f>Q24+D25+(E25*'Financial Summary'!$I$7)+(O25*'Financial Summary'!$I$7)-B25</f>
        <v>0</v>
      </c>
    </row>
    <row r="26" spans="1:17" ht="6" customHeight="1" x14ac:dyDescent="0.25">
      <c r="A26" s="28"/>
      <c r="B26" s="29"/>
      <c r="C26" s="30"/>
      <c r="D26" s="29"/>
      <c r="E26" s="31"/>
      <c r="F26" s="30"/>
      <c r="G26" s="32"/>
      <c r="H26" s="33"/>
      <c r="I26" s="34"/>
      <c r="J26" s="35"/>
      <c r="K26" s="36"/>
      <c r="L26" s="37"/>
      <c r="M26" s="38"/>
      <c r="N26" s="39"/>
      <c r="O26" s="4"/>
      <c r="P26" s="30"/>
      <c r="Q26" s="40"/>
    </row>
    <row r="27" spans="1:17" ht="15.75" thickBot="1" x14ac:dyDescent="0.3">
      <c r="A27" s="41" t="s">
        <v>17</v>
      </c>
      <c r="B27" s="42">
        <f>SUM(B5:B26)</f>
        <v>0</v>
      </c>
      <c r="C27" s="43"/>
      <c r="D27" s="42">
        <f>SUM(D5:D26)</f>
        <v>0</v>
      </c>
      <c r="E27" s="44">
        <f>SUM(E5:E26)</f>
        <v>0</v>
      </c>
      <c r="F27" s="43"/>
      <c r="G27" s="45">
        <f>SUM(G5:G26)</f>
        <v>0</v>
      </c>
      <c r="H27" s="46">
        <f t="shared" ref="H27:N27" si="1">SUM(H5:H26)</f>
        <v>0</v>
      </c>
      <c r="I27" s="47">
        <f t="shared" si="1"/>
        <v>0</v>
      </c>
      <c r="J27" s="48">
        <f t="shared" si="1"/>
        <v>0</v>
      </c>
      <c r="K27" s="49">
        <f t="shared" si="1"/>
        <v>0</v>
      </c>
      <c r="L27" s="50">
        <f t="shared" si="1"/>
        <v>0</v>
      </c>
      <c r="M27" s="51">
        <f t="shared" si="1"/>
        <v>0</v>
      </c>
      <c r="N27" s="52">
        <f t="shared" si="1"/>
        <v>0</v>
      </c>
      <c r="O27" s="53">
        <f>SUM(O5:O26)</f>
        <v>0</v>
      </c>
      <c r="P27" s="43"/>
      <c r="Q27" s="54">
        <f>Q25</f>
        <v>0</v>
      </c>
    </row>
  </sheetData>
  <printOptions horizontalCentered="1" verticalCentered="1"/>
  <pageMargins left="0.5" right="0.5" top="0.75" bottom="0.75"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Normal="100" workbookViewId="0">
      <selection activeCell="H2" sqref="H2"/>
    </sheetView>
  </sheetViews>
  <sheetFormatPr defaultRowHeight="15" x14ac:dyDescent="0.25"/>
  <cols>
    <col min="1" max="1" width="13.42578125" style="3" customWidth="1"/>
    <col min="2" max="2" width="11.5703125" customWidth="1"/>
    <col min="3" max="3" width="2.28515625" customWidth="1"/>
    <col min="4" max="4" width="10.28515625" bestFit="1" customWidth="1"/>
    <col min="5" max="5" width="7" customWidth="1"/>
    <col min="6" max="6" width="2.28515625" customWidth="1"/>
    <col min="7" max="15" width="7" customWidth="1"/>
    <col min="16" max="16" width="2.28515625" customWidth="1"/>
    <col min="17" max="17" width="11.5703125" customWidth="1"/>
    <col min="18" max="18" width="2.7109375" customWidth="1"/>
  </cols>
  <sheetData>
    <row r="1" spans="1:17" x14ac:dyDescent="0.25">
      <c r="A1" s="5">
        <f>'Financial Summary'!A1</f>
        <v>0</v>
      </c>
      <c r="B1" s="6"/>
      <c r="C1" s="6"/>
      <c r="D1" s="6"/>
      <c r="E1" s="6"/>
      <c r="F1" s="6"/>
      <c r="G1" s="6"/>
      <c r="H1" s="6"/>
      <c r="I1" s="6"/>
      <c r="J1" s="6"/>
      <c r="K1" s="6"/>
      <c r="L1" s="6"/>
      <c r="M1" s="6"/>
      <c r="N1" s="6"/>
      <c r="O1" s="6"/>
      <c r="P1" s="6"/>
      <c r="Q1" s="7"/>
    </row>
    <row r="2" spans="1:17" x14ac:dyDescent="0.25">
      <c r="A2" s="8" t="s">
        <v>13</v>
      </c>
      <c r="B2" s="9"/>
      <c r="C2" s="9"/>
      <c r="D2" s="9"/>
      <c r="E2" s="10" t="s">
        <v>23</v>
      </c>
      <c r="F2" s="9"/>
      <c r="G2" s="9"/>
      <c r="H2" s="10"/>
      <c r="I2" s="9"/>
      <c r="J2" s="9"/>
      <c r="K2" s="9"/>
      <c r="L2" s="9"/>
      <c r="M2" s="9"/>
      <c r="N2" s="9"/>
      <c r="O2" s="9"/>
      <c r="P2" s="9"/>
      <c r="Q2" s="11"/>
    </row>
    <row r="3" spans="1:17" ht="15.75" thickBot="1" x14ac:dyDescent="0.3">
      <c r="A3" s="12"/>
      <c r="B3" s="1"/>
      <c r="C3" s="1"/>
      <c r="D3" s="1"/>
      <c r="E3" s="1"/>
      <c r="F3" s="1"/>
      <c r="G3" s="1"/>
      <c r="H3" s="1"/>
      <c r="I3" s="1"/>
      <c r="J3" s="1"/>
      <c r="K3" s="1"/>
      <c r="L3" s="1"/>
      <c r="M3" s="1"/>
      <c r="N3" s="1"/>
      <c r="O3" s="1"/>
      <c r="P3" s="1"/>
      <c r="Q3" s="13"/>
    </row>
    <row r="4" spans="1:17" ht="87" customHeight="1" thickBot="1" x14ac:dyDescent="0.3">
      <c r="A4" s="14" t="s">
        <v>0</v>
      </c>
      <c r="B4" s="15" t="s">
        <v>1</v>
      </c>
      <c r="C4" s="16"/>
      <c r="D4" s="17" t="s">
        <v>15</v>
      </c>
      <c r="E4" s="18" t="s">
        <v>3</v>
      </c>
      <c r="F4" s="16"/>
      <c r="G4" s="19" t="s">
        <v>4</v>
      </c>
      <c r="H4" s="20" t="s">
        <v>5</v>
      </c>
      <c r="I4" s="21" t="s">
        <v>2</v>
      </c>
      <c r="J4" s="22" t="s">
        <v>6</v>
      </c>
      <c r="K4" s="23" t="s">
        <v>7</v>
      </c>
      <c r="L4" s="24" t="s">
        <v>8</v>
      </c>
      <c r="M4" s="25" t="s">
        <v>9</v>
      </c>
      <c r="N4" s="26" t="s">
        <v>10</v>
      </c>
      <c r="O4" s="18" t="s">
        <v>11</v>
      </c>
      <c r="P4" s="16"/>
      <c r="Q4" s="27" t="s">
        <v>16</v>
      </c>
    </row>
    <row r="5" spans="1:17" x14ac:dyDescent="0.25">
      <c r="A5" s="28"/>
      <c r="B5" s="29">
        <v>0</v>
      </c>
      <c r="C5" s="30"/>
      <c r="D5" s="29">
        <v>0</v>
      </c>
      <c r="E5" s="31">
        <v>0</v>
      </c>
      <c r="F5" s="30"/>
      <c r="G5" s="32">
        <v>0</v>
      </c>
      <c r="H5" s="33">
        <v>0</v>
      </c>
      <c r="I5" s="34">
        <v>0</v>
      </c>
      <c r="J5" s="35">
        <v>0</v>
      </c>
      <c r="K5" s="36">
        <v>0</v>
      </c>
      <c r="L5" s="37">
        <v>0</v>
      </c>
      <c r="M5" s="38">
        <v>0</v>
      </c>
      <c r="N5" s="39">
        <v>0</v>
      </c>
      <c r="O5" s="4">
        <f>SUM(G5:N5)</f>
        <v>0</v>
      </c>
      <c r="P5" s="30"/>
      <c r="Q5" s="40">
        <f>+D5+(E5*'Financial Summary'!$I$7)+(O5*'Financial Summary'!$I$7)-B5</f>
        <v>0</v>
      </c>
    </row>
    <row r="6" spans="1:17" x14ac:dyDescent="0.25">
      <c r="A6" s="28"/>
      <c r="B6" s="29">
        <v>0</v>
      </c>
      <c r="C6" s="30"/>
      <c r="D6" s="29">
        <v>0</v>
      </c>
      <c r="E6" s="31">
        <v>0</v>
      </c>
      <c r="F6" s="30"/>
      <c r="G6" s="32">
        <v>0</v>
      </c>
      <c r="H6" s="33">
        <v>0</v>
      </c>
      <c r="I6" s="34">
        <v>0</v>
      </c>
      <c r="J6" s="35">
        <v>0</v>
      </c>
      <c r="K6" s="36">
        <v>0</v>
      </c>
      <c r="L6" s="37">
        <v>0</v>
      </c>
      <c r="M6" s="38">
        <v>0</v>
      </c>
      <c r="N6" s="39">
        <v>0</v>
      </c>
      <c r="O6" s="4">
        <f t="shared" ref="O6:O25" si="0">SUM(G6:N6)</f>
        <v>0</v>
      </c>
      <c r="P6" s="30"/>
      <c r="Q6" s="40">
        <f>Q5+D6+(E6*'Financial Summary'!$I$7)+(O6*'Financial Summary'!$I$7)-B6</f>
        <v>0</v>
      </c>
    </row>
    <row r="7" spans="1:17" x14ac:dyDescent="0.25">
      <c r="A7" s="28"/>
      <c r="B7" s="29">
        <v>0</v>
      </c>
      <c r="C7" s="30"/>
      <c r="D7" s="29">
        <v>0</v>
      </c>
      <c r="E7" s="31">
        <v>0</v>
      </c>
      <c r="F7" s="30"/>
      <c r="G7" s="32">
        <v>0</v>
      </c>
      <c r="H7" s="33">
        <v>0</v>
      </c>
      <c r="I7" s="34">
        <v>0</v>
      </c>
      <c r="J7" s="35">
        <v>0</v>
      </c>
      <c r="K7" s="36">
        <v>0</v>
      </c>
      <c r="L7" s="37">
        <v>0</v>
      </c>
      <c r="M7" s="38">
        <v>0</v>
      </c>
      <c r="N7" s="39">
        <v>0</v>
      </c>
      <c r="O7" s="4">
        <f t="shared" si="0"/>
        <v>0</v>
      </c>
      <c r="P7" s="30"/>
      <c r="Q7" s="40">
        <f>Q6+D7+(E7*'Financial Summary'!$I$7)+(O7*'Financial Summary'!$I$7)-B7</f>
        <v>0</v>
      </c>
    </row>
    <row r="8" spans="1:17" x14ac:dyDescent="0.25">
      <c r="A8" s="28"/>
      <c r="B8" s="29">
        <v>0</v>
      </c>
      <c r="C8" s="30"/>
      <c r="D8" s="29">
        <v>0</v>
      </c>
      <c r="E8" s="31">
        <v>0</v>
      </c>
      <c r="F8" s="30"/>
      <c r="G8" s="32">
        <v>0</v>
      </c>
      <c r="H8" s="33">
        <v>0</v>
      </c>
      <c r="I8" s="34">
        <v>0</v>
      </c>
      <c r="J8" s="35">
        <v>0</v>
      </c>
      <c r="K8" s="36">
        <v>0</v>
      </c>
      <c r="L8" s="37">
        <v>0</v>
      </c>
      <c r="M8" s="38">
        <v>0</v>
      </c>
      <c r="N8" s="39">
        <v>0</v>
      </c>
      <c r="O8" s="4">
        <f t="shared" si="0"/>
        <v>0</v>
      </c>
      <c r="P8" s="30"/>
      <c r="Q8" s="40">
        <f>Q7+D8+(E8*'Financial Summary'!$I$7)+(O8*'Financial Summary'!$I$7)-B8</f>
        <v>0</v>
      </c>
    </row>
    <row r="9" spans="1:17" x14ac:dyDescent="0.25">
      <c r="A9" s="28"/>
      <c r="B9" s="29">
        <v>0</v>
      </c>
      <c r="C9" s="30"/>
      <c r="D9" s="29">
        <v>0</v>
      </c>
      <c r="E9" s="31">
        <v>0</v>
      </c>
      <c r="F9" s="30"/>
      <c r="G9" s="32">
        <v>0</v>
      </c>
      <c r="H9" s="33">
        <v>0</v>
      </c>
      <c r="I9" s="34">
        <v>0</v>
      </c>
      <c r="J9" s="35">
        <v>0</v>
      </c>
      <c r="K9" s="36">
        <v>0</v>
      </c>
      <c r="L9" s="37">
        <v>0</v>
      </c>
      <c r="M9" s="38">
        <v>0</v>
      </c>
      <c r="N9" s="39">
        <v>0</v>
      </c>
      <c r="O9" s="4">
        <f t="shared" si="0"/>
        <v>0</v>
      </c>
      <c r="P9" s="30"/>
      <c r="Q9" s="40">
        <f>Q8+D9+(E9*'Financial Summary'!$I$7)+(O9*'Financial Summary'!$I$7)-B9</f>
        <v>0</v>
      </c>
    </row>
    <row r="10" spans="1:17" x14ac:dyDescent="0.25">
      <c r="A10" s="28"/>
      <c r="B10" s="29">
        <v>0</v>
      </c>
      <c r="C10" s="30"/>
      <c r="D10" s="29">
        <v>0</v>
      </c>
      <c r="E10" s="31">
        <v>0</v>
      </c>
      <c r="F10" s="30"/>
      <c r="G10" s="32">
        <v>0</v>
      </c>
      <c r="H10" s="33">
        <v>0</v>
      </c>
      <c r="I10" s="34">
        <v>0</v>
      </c>
      <c r="J10" s="35">
        <v>0</v>
      </c>
      <c r="K10" s="36">
        <v>0</v>
      </c>
      <c r="L10" s="37">
        <v>0</v>
      </c>
      <c r="M10" s="38">
        <v>0</v>
      </c>
      <c r="N10" s="39">
        <v>0</v>
      </c>
      <c r="O10" s="4">
        <f t="shared" si="0"/>
        <v>0</v>
      </c>
      <c r="P10" s="30"/>
      <c r="Q10" s="40">
        <f>Q9+D10+(E10*'Financial Summary'!$I$7)+(O10*'Financial Summary'!$I$7)-B10</f>
        <v>0</v>
      </c>
    </row>
    <row r="11" spans="1:17" x14ac:dyDescent="0.25">
      <c r="A11" s="28"/>
      <c r="B11" s="29">
        <v>0</v>
      </c>
      <c r="C11" s="30"/>
      <c r="D11" s="29">
        <v>0</v>
      </c>
      <c r="E11" s="31">
        <v>0</v>
      </c>
      <c r="F11" s="30"/>
      <c r="G11" s="32">
        <v>0</v>
      </c>
      <c r="H11" s="33">
        <v>0</v>
      </c>
      <c r="I11" s="34">
        <v>0</v>
      </c>
      <c r="J11" s="35">
        <v>0</v>
      </c>
      <c r="K11" s="36">
        <v>0</v>
      </c>
      <c r="L11" s="37">
        <v>0</v>
      </c>
      <c r="M11" s="38">
        <v>0</v>
      </c>
      <c r="N11" s="39">
        <v>0</v>
      </c>
      <c r="O11" s="4">
        <f t="shared" si="0"/>
        <v>0</v>
      </c>
      <c r="P11" s="30"/>
      <c r="Q11" s="40">
        <f>Q10+D11+(E11*'Financial Summary'!$I$7)+(O11*'Financial Summary'!$I$7)-B11</f>
        <v>0</v>
      </c>
    </row>
    <row r="12" spans="1:17" x14ac:dyDescent="0.25">
      <c r="A12" s="28"/>
      <c r="B12" s="29">
        <v>0</v>
      </c>
      <c r="C12" s="30"/>
      <c r="D12" s="29">
        <v>0</v>
      </c>
      <c r="E12" s="31">
        <v>0</v>
      </c>
      <c r="F12" s="30"/>
      <c r="G12" s="32">
        <v>0</v>
      </c>
      <c r="H12" s="33">
        <v>0</v>
      </c>
      <c r="I12" s="34">
        <v>0</v>
      </c>
      <c r="J12" s="35">
        <v>0</v>
      </c>
      <c r="K12" s="36">
        <v>0</v>
      </c>
      <c r="L12" s="37">
        <v>0</v>
      </c>
      <c r="M12" s="38">
        <v>0</v>
      </c>
      <c r="N12" s="39">
        <v>0</v>
      </c>
      <c r="O12" s="4">
        <f t="shared" si="0"/>
        <v>0</v>
      </c>
      <c r="P12" s="30"/>
      <c r="Q12" s="40">
        <f>Q11+D12+(E12*'Financial Summary'!$I$7)+(O12*'Financial Summary'!$I$7)-B12</f>
        <v>0</v>
      </c>
    </row>
    <row r="13" spans="1:17" x14ac:dyDescent="0.25">
      <c r="A13" s="28"/>
      <c r="B13" s="29">
        <v>0</v>
      </c>
      <c r="C13" s="30"/>
      <c r="D13" s="29">
        <v>0</v>
      </c>
      <c r="E13" s="31">
        <v>0</v>
      </c>
      <c r="F13" s="30"/>
      <c r="G13" s="32">
        <v>0</v>
      </c>
      <c r="H13" s="33">
        <v>0</v>
      </c>
      <c r="I13" s="34">
        <v>0</v>
      </c>
      <c r="J13" s="35">
        <v>0</v>
      </c>
      <c r="K13" s="36">
        <v>0</v>
      </c>
      <c r="L13" s="37">
        <v>0</v>
      </c>
      <c r="M13" s="38">
        <v>0</v>
      </c>
      <c r="N13" s="39">
        <v>0</v>
      </c>
      <c r="O13" s="4">
        <f t="shared" si="0"/>
        <v>0</v>
      </c>
      <c r="P13" s="30"/>
      <c r="Q13" s="40">
        <f>Q12+D13+(E13*'Financial Summary'!$I$7)+(O13*'Financial Summary'!$I$7)-B13</f>
        <v>0</v>
      </c>
    </row>
    <row r="14" spans="1:17" x14ac:dyDescent="0.25">
      <c r="A14" s="28"/>
      <c r="B14" s="29">
        <v>0</v>
      </c>
      <c r="C14" s="30"/>
      <c r="D14" s="29">
        <v>0</v>
      </c>
      <c r="E14" s="31">
        <v>0</v>
      </c>
      <c r="F14" s="30"/>
      <c r="G14" s="32">
        <v>0</v>
      </c>
      <c r="H14" s="33">
        <v>0</v>
      </c>
      <c r="I14" s="34">
        <v>0</v>
      </c>
      <c r="J14" s="35">
        <v>0</v>
      </c>
      <c r="K14" s="36">
        <v>0</v>
      </c>
      <c r="L14" s="37">
        <v>0</v>
      </c>
      <c r="M14" s="38">
        <v>0</v>
      </c>
      <c r="N14" s="39">
        <v>0</v>
      </c>
      <c r="O14" s="4">
        <f t="shared" si="0"/>
        <v>0</v>
      </c>
      <c r="P14" s="30"/>
      <c r="Q14" s="40">
        <f>Q13+D14+(E14*'Financial Summary'!$I$7)+(O14*'Financial Summary'!$I$7)-B14</f>
        <v>0</v>
      </c>
    </row>
    <row r="15" spans="1:17" x14ac:dyDescent="0.25">
      <c r="A15" s="28"/>
      <c r="B15" s="29">
        <v>0</v>
      </c>
      <c r="C15" s="30"/>
      <c r="D15" s="29">
        <v>0</v>
      </c>
      <c r="E15" s="31">
        <v>0</v>
      </c>
      <c r="F15" s="30"/>
      <c r="G15" s="32">
        <v>0</v>
      </c>
      <c r="H15" s="33">
        <v>0</v>
      </c>
      <c r="I15" s="34">
        <v>0</v>
      </c>
      <c r="J15" s="35">
        <v>0</v>
      </c>
      <c r="K15" s="36">
        <v>0</v>
      </c>
      <c r="L15" s="37">
        <v>0</v>
      </c>
      <c r="M15" s="38">
        <v>0</v>
      </c>
      <c r="N15" s="39">
        <v>0</v>
      </c>
      <c r="O15" s="4">
        <f t="shared" si="0"/>
        <v>0</v>
      </c>
      <c r="P15" s="30"/>
      <c r="Q15" s="40">
        <f>Q14+D15+(E15*'Financial Summary'!$I$7)+(O15*'Financial Summary'!$I$7)-B15</f>
        <v>0</v>
      </c>
    </row>
    <row r="16" spans="1:17" x14ac:dyDescent="0.25">
      <c r="A16" s="28"/>
      <c r="B16" s="29">
        <v>0</v>
      </c>
      <c r="C16" s="30"/>
      <c r="D16" s="29">
        <v>0</v>
      </c>
      <c r="E16" s="31">
        <v>0</v>
      </c>
      <c r="F16" s="30"/>
      <c r="G16" s="32">
        <v>0</v>
      </c>
      <c r="H16" s="33">
        <v>0</v>
      </c>
      <c r="I16" s="34">
        <v>0</v>
      </c>
      <c r="J16" s="35">
        <v>0</v>
      </c>
      <c r="K16" s="36">
        <v>0</v>
      </c>
      <c r="L16" s="37">
        <v>0</v>
      </c>
      <c r="M16" s="38">
        <v>0</v>
      </c>
      <c r="N16" s="39">
        <v>0</v>
      </c>
      <c r="O16" s="4">
        <f t="shared" si="0"/>
        <v>0</v>
      </c>
      <c r="P16" s="30"/>
      <c r="Q16" s="40">
        <f>Q15+D16+(E16*'Financial Summary'!$I$7)+(O16*'Financial Summary'!$I$7)-B16</f>
        <v>0</v>
      </c>
    </row>
    <row r="17" spans="1:17" x14ac:dyDescent="0.25">
      <c r="A17" s="28"/>
      <c r="B17" s="29">
        <v>0</v>
      </c>
      <c r="C17" s="30"/>
      <c r="D17" s="29">
        <v>0</v>
      </c>
      <c r="E17" s="31">
        <v>0</v>
      </c>
      <c r="F17" s="30"/>
      <c r="G17" s="32">
        <v>0</v>
      </c>
      <c r="H17" s="33">
        <v>0</v>
      </c>
      <c r="I17" s="34">
        <v>0</v>
      </c>
      <c r="J17" s="35">
        <v>0</v>
      </c>
      <c r="K17" s="36">
        <v>0</v>
      </c>
      <c r="L17" s="37">
        <v>0</v>
      </c>
      <c r="M17" s="38">
        <v>0</v>
      </c>
      <c r="N17" s="39">
        <v>0</v>
      </c>
      <c r="O17" s="4">
        <f t="shared" si="0"/>
        <v>0</v>
      </c>
      <c r="P17" s="30"/>
      <c r="Q17" s="40">
        <f>Q16+D17+(E17*'Financial Summary'!$I$7)+(O17*'Financial Summary'!$I$7)-B17</f>
        <v>0</v>
      </c>
    </row>
    <row r="18" spans="1:17" x14ac:dyDescent="0.25">
      <c r="A18" s="28"/>
      <c r="B18" s="29">
        <v>0</v>
      </c>
      <c r="C18" s="30"/>
      <c r="D18" s="29">
        <v>0</v>
      </c>
      <c r="E18" s="31">
        <v>0</v>
      </c>
      <c r="F18" s="30"/>
      <c r="G18" s="32">
        <v>0</v>
      </c>
      <c r="H18" s="33">
        <v>0</v>
      </c>
      <c r="I18" s="34">
        <v>0</v>
      </c>
      <c r="J18" s="35">
        <v>0</v>
      </c>
      <c r="K18" s="36">
        <v>0</v>
      </c>
      <c r="L18" s="37">
        <v>0</v>
      </c>
      <c r="M18" s="38">
        <v>0</v>
      </c>
      <c r="N18" s="39">
        <v>0</v>
      </c>
      <c r="O18" s="4">
        <f t="shared" si="0"/>
        <v>0</v>
      </c>
      <c r="P18" s="30"/>
      <c r="Q18" s="40">
        <f>Q17+D18+(E18*'Financial Summary'!$I$7)+(O18*'Financial Summary'!$I$7)-B18</f>
        <v>0</v>
      </c>
    </row>
    <row r="19" spans="1:17" x14ac:dyDescent="0.25">
      <c r="A19" s="28"/>
      <c r="B19" s="29">
        <v>0</v>
      </c>
      <c r="C19" s="30"/>
      <c r="D19" s="29">
        <v>0</v>
      </c>
      <c r="E19" s="31">
        <v>0</v>
      </c>
      <c r="F19" s="30"/>
      <c r="G19" s="32">
        <v>0</v>
      </c>
      <c r="H19" s="33">
        <v>0</v>
      </c>
      <c r="I19" s="34">
        <v>0</v>
      </c>
      <c r="J19" s="35">
        <v>0</v>
      </c>
      <c r="K19" s="36">
        <v>0</v>
      </c>
      <c r="L19" s="37">
        <v>0</v>
      </c>
      <c r="M19" s="38">
        <v>0</v>
      </c>
      <c r="N19" s="39">
        <v>0</v>
      </c>
      <c r="O19" s="4">
        <f t="shared" si="0"/>
        <v>0</v>
      </c>
      <c r="P19" s="30"/>
      <c r="Q19" s="40">
        <f>Q18+D19+(E19*'Financial Summary'!$I$7)+(O19*'Financial Summary'!$I$7)-B19</f>
        <v>0</v>
      </c>
    </row>
    <row r="20" spans="1:17" x14ac:dyDescent="0.25">
      <c r="A20" s="28"/>
      <c r="B20" s="29">
        <v>0</v>
      </c>
      <c r="C20" s="30"/>
      <c r="D20" s="29">
        <v>0</v>
      </c>
      <c r="E20" s="31">
        <v>0</v>
      </c>
      <c r="F20" s="30"/>
      <c r="G20" s="32">
        <v>0</v>
      </c>
      <c r="H20" s="33">
        <v>0</v>
      </c>
      <c r="I20" s="34">
        <v>0</v>
      </c>
      <c r="J20" s="35">
        <v>0</v>
      </c>
      <c r="K20" s="36">
        <v>0</v>
      </c>
      <c r="L20" s="37">
        <v>0</v>
      </c>
      <c r="M20" s="38">
        <v>0</v>
      </c>
      <c r="N20" s="39">
        <v>0</v>
      </c>
      <c r="O20" s="4">
        <f t="shared" si="0"/>
        <v>0</v>
      </c>
      <c r="P20" s="30"/>
      <c r="Q20" s="40">
        <f>Q19+D20+(E20*'Financial Summary'!$I$7)+(O20*'Financial Summary'!$I$7)-B20</f>
        <v>0</v>
      </c>
    </row>
    <row r="21" spans="1:17" x14ac:dyDescent="0.25">
      <c r="A21" s="28"/>
      <c r="B21" s="29">
        <v>0</v>
      </c>
      <c r="C21" s="30"/>
      <c r="D21" s="29">
        <v>0</v>
      </c>
      <c r="E21" s="31">
        <v>0</v>
      </c>
      <c r="F21" s="30"/>
      <c r="G21" s="32">
        <v>0</v>
      </c>
      <c r="H21" s="33">
        <v>0</v>
      </c>
      <c r="I21" s="34">
        <v>0</v>
      </c>
      <c r="J21" s="35">
        <v>0</v>
      </c>
      <c r="K21" s="36">
        <v>0</v>
      </c>
      <c r="L21" s="37">
        <v>0</v>
      </c>
      <c r="M21" s="38">
        <v>0</v>
      </c>
      <c r="N21" s="39">
        <v>0</v>
      </c>
      <c r="O21" s="4">
        <f t="shared" si="0"/>
        <v>0</v>
      </c>
      <c r="P21" s="30"/>
      <c r="Q21" s="40">
        <f>Q20+D21+(E21*'Financial Summary'!$I$7)+(O21*'Financial Summary'!$I$7)-B21</f>
        <v>0</v>
      </c>
    </row>
    <row r="22" spans="1:17" x14ac:dyDescent="0.25">
      <c r="A22" s="28"/>
      <c r="B22" s="29">
        <v>0</v>
      </c>
      <c r="C22" s="30"/>
      <c r="D22" s="29">
        <v>0</v>
      </c>
      <c r="E22" s="31">
        <v>0</v>
      </c>
      <c r="F22" s="30"/>
      <c r="G22" s="32">
        <v>0</v>
      </c>
      <c r="H22" s="33">
        <v>0</v>
      </c>
      <c r="I22" s="34">
        <v>0</v>
      </c>
      <c r="J22" s="35">
        <v>0</v>
      </c>
      <c r="K22" s="36">
        <v>0</v>
      </c>
      <c r="L22" s="37">
        <v>0</v>
      </c>
      <c r="M22" s="38">
        <v>0</v>
      </c>
      <c r="N22" s="39">
        <v>0</v>
      </c>
      <c r="O22" s="4">
        <f t="shared" si="0"/>
        <v>0</v>
      </c>
      <c r="P22" s="30"/>
      <c r="Q22" s="40">
        <f>Q21+D22+(E22*'Financial Summary'!$I$7)+(O22*'Financial Summary'!$I$7)-B22</f>
        <v>0</v>
      </c>
    </row>
    <row r="23" spans="1:17" x14ac:dyDescent="0.25">
      <c r="A23" s="28"/>
      <c r="B23" s="29">
        <v>0</v>
      </c>
      <c r="C23" s="30"/>
      <c r="D23" s="29">
        <v>0</v>
      </c>
      <c r="E23" s="31">
        <v>0</v>
      </c>
      <c r="F23" s="30"/>
      <c r="G23" s="32">
        <v>0</v>
      </c>
      <c r="H23" s="33">
        <v>0</v>
      </c>
      <c r="I23" s="34">
        <v>0</v>
      </c>
      <c r="J23" s="35">
        <v>0</v>
      </c>
      <c r="K23" s="36">
        <v>0</v>
      </c>
      <c r="L23" s="37">
        <v>0</v>
      </c>
      <c r="M23" s="38">
        <v>0</v>
      </c>
      <c r="N23" s="39">
        <v>0</v>
      </c>
      <c r="O23" s="4">
        <f t="shared" si="0"/>
        <v>0</v>
      </c>
      <c r="P23" s="30"/>
      <c r="Q23" s="40">
        <f>Q22+D23+(E23*'Financial Summary'!$I$7)+(O23*'Financial Summary'!$I$7)-B23</f>
        <v>0</v>
      </c>
    </row>
    <row r="24" spans="1:17" x14ac:dyDescent="0.25">
      <c r="A24" s="28"/>
      <c r="B24" s="29">
        <v>0</v>
      </c>
      <c r="C24" s="30"/>
      <c r="D24" s="29">
        <v>0</v>
      </c>
      <c r="E24" s="31">
        <v>0</v>
      </c>
      <c r="F24" s="30"/>
      <c r="G24" s="32">
        <v>0</v>
      </c>
      <c r="H24" s="33">
        <v>0</v>
      </c>
      <c r="I24" s="34">
        <v>0</v>
      </c>
      <c r="J24" s="35">
        <v>0</v>
      </c>
      <c r="K24" s="36">
        <v>0</v>
      </c>
      <c r="L24" s="37">
        <v>0</v>
      </c>
      <c r="M24" s="38">
        <v>0</v>
      </c>
      <c r="N24" s="39">
        <v>0</v>
      </c>
      <c r="O24" s="4">
        <f t="shared" si="0"/>
        <v>0</v>
      </c>
      <c r="P24" s="30"/>
      <c r="Q24" s="40">
        <f>Q23+D24+(E24*'Financial Summary'!$I$7)+(O24*'Financial Summary'!$I$7)-B24</f>
        <v>0</v>
      </c>
    </row>
    <row r="25" spans="1:17" x14ac:dyDescent="0.25">
      <c r="A25" s="28"/>
      <c r="B25" s="29">
        <v>0</v>
      </c>
      <c r="C25" s="30"/>
      <c r="D25" s="29">
        <v>0</v>
      </c>
      <c r="E25" s="31">
        <v>0</v>
      </c>
      <c r="F25" s="30"/>
      <c r="G25" s="32">
        <v>0</v>
      </c>
      <c r="H25" s="33">
        <v>0</v>
      </c>
      <c r="I25" s="34">
        <v>0</v>
      </c>
      <c r="J25" s="35">
        <v>0</v>
      </c>
      <c r="K25" s="36">
        <v>0</v>
      </c>
      <c r="L25" s="37">
        <v>0</v>
      </c>
      <c r="M25" s="38">
        <v>0</v>
      </c>
      <c r="N25" s="39">
        <v>0</v>
      </c>
      <c r="O25" s="4">
        <f t="shared" si="0"/>
        <v>0</v>
      </c>
      <c r="P25" s="30"/>
      <c r="Q25" s="40">
        <f>Q24+D25+(E25*'Financial Summary'!$I$7)+(O25*'Financial Summary'!$I$7)-B25</f>
        <v>0</v>
      </c>
    </row>
    <row r="26" spans="1:17" ht="6" customHeight="1" x14ac:dyDescent="0.25">
      <c r="A26" s="28"/>
      <c r="B26" s="29"/>
      <c r="C26" s="30"/>
      <c r="D26" s="29"/>
      <c r="E26" s="31"/>
      <c r="F26" s="30"/>
      <c r="G26" s="32"/>
      <c r="H26" s="33"/>
      <c r="I26" s="34"/>
      <c r="J26" s="35"/>
      <c r="K26" s="36"/>
      <c r="L26" s="37"/>
      <c r="M26" s="38"/>
      <c r="N26" s="39"/>
      <c r="O26" s="4"/>
      <c r="P26" s="30"/>
      <c r="Q26" s="40"/>
    </row>
    <row r="27" spans="1:17" ht="15.75" thickBot="1" x14ac:dyDescent="0.3">
      <c r="A27" s="41" t="s">
        <v>17</v>
      </c>
      <c r="B27" s="42">
        <f>SUM(B5:B26)</f>
        <v>0</v>
      </c>
      <c r="C27" s="43"/>
      <c r="D27" s="42">
        <f>SUM(D5:D26)</f>
        <v>0</v>
      </c>
      <c r="E27" s="44">
        <f>SUM(E5:E26)</f>
        <v>0</v>
      </c>
      <c r="F27" s="43"/>
      <c r="G27" s="45">
        <f>SUM(G5:G26)</f>
        <v>0</v>
      </c>
      <c r="H27" s="46">
        <f t="shared" ref="H27:N27" si="1">SUM(H5:H26)</f>
        <v>0</v>
      </c>
      <c r="I27" s="47">
        <f t="shared" si="1"/>
        <v>0</v>
      </c>
      <c r="J27" s="48">
        <f t="shared" si="1"/>
        <v>0</v>
      </c>
      <c r="K27" s="49">
        <f t="shared" si="1"/>
        <v>0</v>
      </c>
      <c r="L27" s="50">
        <f t="shared" si="1"/>
        <v>0</v>
      </c>
      <c r="M27" s="51">
        <f t="shared" si="1"/>
        <v>0</v>
      </c>
      <c r="N27" s="52">
        <f t="shared" si="1"/>
        <v>0</v>
      </c>
      <c r="O27" s="53">
        <f>SUM(O5:O26)</f>
        <v>0</v>
      </c>
      <c r="P27" s="43"/>
      <c r="Q27" s="54">
        <f>Q25</f>
        <v>0</v>
      </c>
    </row>
  </sheetData>
  <printOptions horizontalCentered="1" verticalCentered="1"/>
  <pageMargins left="0.5" right="0.5" top="0.75" bottom="0.75" header="0.3" footer="0.3"/>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Normal="100" workbookViewId="0">
      <selection activeCell="H2" sqref="H2"/>
    </sheetView>
  </sheetViews>
  <sheetFormatPr defaultRowHeight="15" x14ac:dyDescent="0.25"/>
  <cols>
    <col min="1" max="1" width="13.42578125" style="3" customWidth="1"/>
    <col min="2" max="2" width="11.5703125" customWidth="1"/>
    <col min="3" max="3" width="2.28515625" customWidth="1"/>
    <col min="4" max="4" width="10.28515625" bestFit="1" customWidth="1"/>
    <col min="5" max="5" width="7" customWidth="1"/>
    <col min="6" max="6" width="2.28515625" customWidth="1"/>
    <col min="7" max="15" width="7" customWidth="1"/>
    <col min="16" max="16" width="2.28515625" customWidth="1"/>
    <col min="17" max="17" width="11.5703125" customWidth="1"/>
    <col min="18" max="18" width="2.7109375" customWidth="1"/>
  </cols>
  <sheetData>
    <row r="1" spans="1:17" x14ac:dyDescent="0.25">
      <c r="A1" s="5">
        <f>'Financial Summary'!A1</f>
        <v>0</v>
      </c>
      <c r="B1" s="6"/>
      <c r="C1" s="6"/>
      <c r="D1" s="6"/>
      <c r="E1" s="6"/>
      <c r="F1" s="6"/>
      <c r="G1" s="6"/>
      <c r="H1" s="6"/>
      <c r="I1" s="6"/>
      <c r="J1" s="6"/>
      <c r="K1" s="6"/>
      <c r="L1" s="6"/>
      <c r="M1" s="6"/>
      <c r="N1" s="6"/>
      <c r="O1" s="6"/>
      <c r="P1" s="6"/>
      <c r="Q1" s="7"/>
    </row>
    <row r="2" spans="1:17" x14ac:dyDescent="0.25">
      <c r="A2" s="8" t="s">
        <v>13</v>
      </c>
      <c r="B2" s="9"/>
      <c r="C2" s="9"/>
      <c r="D2" s="9"/>
      <c r="E2" s="10" t="s">
        <v>24</v>
      </c>
      <c r="F2" s="9"/>
      <c r="G2" s="9"/>
      <c r="H2" s="10"/>
      <c r="I2" s="9"/>
      <c r="J2" s="9"/>
      <c r="K2" s="9"/>
      <c r="L2" s="9"/>
      <c r="M2" s="9"/>
      <c r="N2" s="9"/>
      <c r="O2" s="9"/>
      <c r="P2" s="9"/>
      <c r="Q2" s="11"/>
    </row>
    <row r="3" spans="1:17" ht="15.75" thickBot="1" x14ac:dyDescent="0.3">
      <c r="A3" s="12"/>
      <c r="B3" s="1"/>
      <c r="C3" s="1"/>
      <c r="D3" s="1"/>
      <c r="E3" s="1"/>
      <c r="F3" s="1"/>
      <c r="G3" s="1"/>
      <c r="H3" s="1"/>
      <c r="I3" s="1"/>
      <c r="J3" s="1"/>
      <c r="K3" s="1"/>
      <c r="L3" s="1"/>
      <c r="M3" s="1"/>
      <c r="N3" s="1"/>
      <c r="O3" s="1"/>
      <c r="P3" s="1"/>
      <c r="Q3" s="13"/>
    </row>
    <row r="4" spans="1:17" ht="87" customHeight="1" thickBot="1" x14ac:dyDescent="0.3">
      <c r="A4" s="14" t="s">
        <v>0</v>
      </c>
      <c r="B4" s="15" t="s">
        <v>1</v>
      </c>
      <c r="C4" s="16"/>
      <c r="D4" s="17" t="s">
        <v>15</v>
      </c>
      <c r="E4" s="18" t="s">
        <v>3</v>
      </c>
      <c r="F4" s="16"/>
      <c r="G4" s="19" t="s">
        <v>4</v>
      </c>
      <c r="H4" s="20" t="s">
        <v>5</v>
      </c>
      <c r="I4" s="21" t="s">
        <v>2</v>
      </c>
      <c r="J4" s="22" t="s">
        <v>6</v>
      </c>
      <c r="K4" s="23" t="s">
        <v>7</v>
      </c>
      <c r="L4" s="24" t="s">
        <v>8</v>
      </c>
      <c r="M4" s="25" t="s">
        <v>9</v>
      </c>
      <c r="N4" s="26" t="s">
        <v>10</v>
      </c>
      <c r="O4" s="18" t="s">
        <v>11</v>
      </c>
      <c r="P4" s="16"/>
      <c r="Q4" s="27" t="s">
        <v>16</v>
      </c>
    </row>
    <row r="5" spans="1:17" x14ac:dyDescent="0.25">
      <c r="A5" s="28"/>
      <c r="B5" s="29">
        <v>0</v>
      </c>
      <c r="C5" s="30"/>
      <c r="D5" s="29">
        <v>0</v>
      </c>
      <c r="E5" s="31">
        <v>0</v>
      </c>
      <c r="F5" s="30"/>
      <c r="G5" s="32">
        <v>0</v>
      </c>
      <c r="H5" s="33">
        <v>0</v>
      </c>
      <c r="I5" s="34">
        <v>0</v>
      </c>
      <c r="J5" s="35">
        <v>0</v>
      </c>
      <c r="K5" s="36">
        <v>0</v>
      </c>
      <c r="L5" s="37">
        <v>0</v>
      </c>
      <c r="M5" s="38">
        <v>0</v>
      </c>
      <c r="N5" s="39">
        <v>0</v>
      </c>
      <c r="O5" s="4">
        <f>SUM(G5:N5)</f>
        <v>0</v>
      </c>
      <c r="P5" s="30"/>
      <c r="Q5" s="40">
        <f>+D5+(E5*'Financial Summary'!$I$7)+(O5*'Financial Summary'!$I$7)-B5</f>
        <v>0</v>
      </c>
    </row>
    <row r="6" spans="1:17" x14ac:dyDescent="0.25">
      <c r="A6" s="28"/>
      <c r="B6" s="29">
        <v>0</v>
      </c>
      <c r="C6" s="30"/>
      <c r="D6" s="29">
        <v>0</v>
      </c>
      <c r="E6" s="31">
        <v>0</v>
      </c>
      <c r="F6" s="30"/>
      <c r="G6" s="32">
        <v>0</v>
      </c>
      <c r="H6" s="33">
        <v>0</v>
      </c>
      <c r="I6" s="34">
        <v>0</v>
      </c>
      <c r="J6" s="35">
        <v>0</v>
      </c>
      <c r="K6" s="36">
        <v>0</v>
      </c>
      <c r="L6" s="37">
        <v>0</v>
      </c>
      <c r="M6" s="38">
        <v>0</v>
      </c>
      <c r="N6" s="39">
        <v>0</v>
      </c>
      <c r="O6" s="4">
        <f t="shared" ref="O6:O25" si="0">SUM(G6:N6)</f>
        <v>0</v>
      </c>
      <c r="P6" s="30"/>
      <c r="Q6" s="40">
        <f>Q5+D6+(E6*'Financial Summary'!$I$7)+(O6*'Financial Summary'!$I$7)-B6</f>
        <v>0</v>
      </c>
    </row>
    <row r="7" spans="1:17" x14ac:dyDescent="0.25">
      <c r="A7" s="28"/>
      <c r="B7" s="29">
        <v>0</v>
      </c>
      <c r="C7" s="30"/>
      <c r="D7" s="29">
        <v>0</v>
      </c>
      <c r="E7" s="31">
        <v>0</v>
      </c>
      <c r="F7" s="30"/>
      <c r="G7" s="32">
        <v>0</v>
      </c>
      <c r="H7" s="33">
        <v>0</v>
      </c>
      <c r="I7" s="34">
        <v>0</v>
      </c>
      <c r="J7" s="35">
        <v>0</v>
      </c>
      <c r="K7" s="36">
        <v>0</v>
      </c>
      <c r="L7" s="37">
        <v>0</v>
      </c>
      <c r="M7" s="38">
        <v>0</v>
      </c>
      <c r="N7" s="39">
        <v>0</v>
      </c>
      <c r="O7" s="4">
        <f t="shared" si="0"/>
        <v>0</v>
      </c>
      <c r="P7" s="30"/>
      <c r="Q7" s="40">
        <f>Q6+D7+(E7*'Financial Summary'!$I$7)+(O7*'Financial Summary'!$I$7)-B7</f>
        <v>0</v>
      </c>
    </row>
    <row r="8" spans="1:17" x14ac:dyDescent="0.25">
      <c r="A8" s="28"/>
      <c r="B8" s="29">
        <v>0</v>
      </c>
      <c r="C8" s="30"/>
      <c r="D8" s="29">
        <v>0</v>
      </c>
      <c r="E8" s="31">
        <v>0</v>
      </c>
      <c r="F8" s="30"/>
      <c r="G8" s="32">
        <v>0</v>
      </c>
      <c r="H8" s="33">
        <v>0</v>
      </c>
      <c r="I8" s="34">
        <v>0</v>
      </c>
      <c r="J8" s="35">
        <v>0</v>
      </c>
      <c r="K8" s="36">
        <v>0</v>
      </c>
      <c r="L8" s="37">
        <v>0</v>
      </c>
      <c r="M8" s="38">
        <v>0</v>
      </c>
      <c r="N8" s="39">
        <v>0</v>
      </c>
      <c r="O8" s="4">
        <f t="shared" si="0"/>
        <v>0</v>
      </c>
      <c r="P8" s="30"/>
      <c r="Q8" s="40">
        <f>Q7+D8+(E8*'Financial Summary'!$I$7)+(O8*'Financial Summary'!$I$7)-B8</f>
        <v>0</v>
      </c>
    </row>
    <row r="9" spans="1:17" x14ac:dyDescent="0.25">
      <c r="A9" s="28"/>
      <c r="B9" s="29">
        <v>0</v>
      </c>
      <c r="C9" s="30"/>
      <c r="D9" s="29">
        <v>0</v>
      </c>
      <c r="E9" s="31">
        <v>0</v>
      </c>
      <c r="F9" s="30"/>
      <c r="G9" s="32">
        <v>0</v>
      </c>
      <c r="H9" s="33">
        <v>0</v>
      </c>
      <c r="I9" s="34">
        <v>0</v>
      </c>
      <c r="J9" s="35">
        <v>0</v>
      </c>
      <c r="K9" s="36">
        <v>0</v>
      </c>
      <c r="L9" s="37">
        <v>0</v>
      </c>
      <c r="M9" s="38">
        <v>0</v>
      </c>
      <c r="N9" s="39">
        <v>0</v>
      </c>
      <c r="O9" s="4">
        <f t="shared" si="0"/>
        <v>0</v>
      </c>
      <c r="P9" s="30"/>
      <c r="Q9" s="40">
        <f>Q8+D9+(E9*'Financial Summary'!$I$7)+(O9*'Financial Summary'!$I$7)-B9</f>
        <v>0</v>
      </c>
    </row>
    <row r="10" spans="1:17" x14ac:dyDescent="0.25">
      <c r="A10" s="28"/>
      <c r="B10" s="29">
        <v>0</v>
      </c>
      <c r="C10" s="30"/>
      <c r="D10" s="29">
        <v>0</v>
      </c>
      <c r="E10" s="31">
        <v>0</v>
      </c>
      <c r="F10" s="30"/>
      <c r="G10" s="32">
        <v>0</v>
      </c>
      <c r="H10" s="33">
        <v>0</v>
      </c>
      <c r="I10" s="34">
        <v>0</v>
      </c>
      <c r="J10" s="35">
        <v>0</v>
      </c>
      <c r="K10" s="36">
        <v>0</v>
      </c>
      <c r="L10" s="37">
        <v>0</v>
      </c>
      <c r="M10" s="38">
        <v>0</v>
      </c>
      <c r="N10" s="39">
        <v>0</v>
      </c>
      <c r="O10" s="4">
        <f t="shared" si="0"/>
        <v>0</v>
      </c>
      <c r="P10" s="30"/>
      <c r="Q10" s="40">
        <f>Q9+D10+(E10*'Financial Summary'!$I$7)+(O10*'Financial Summary'!$I$7)-B10</f>
        <v>0</v>
      </c>
    </row>
    <row r="11" spans="1:17" x14ac:dyDescent="0.25">
      <c r="A11" s="28"/>
      <c r="B11" s="29">
        <v>0</v>
      </c>
      <c r="C11" s="30"/>
      <c r="D11" s="29">
        <v>0</v>
      </c>
      <c r="E11" s="31">
        <v>0</v>
      </c>
      <c r="F11" s="30"/>
      <c r="G11" s="32">
        <v>0</v>
      </c>
      <c r="H11" s="33">
        <v>0</v>
      </c>
      <c r="I11" s="34">
        <v>0</v>
      </c>
      <c r="J11" s="35">
        <v>0</v>
      </c>
      <c r="K11" s="36">
        <v>0</v>
      </c>
      <c r="L11" s="37">
        <v>0</v>
      </c>
      <c r="M11" s="38">
        <v>0</v>
      </c>
      <c r="N11" s="39">
        <v>0</v>
      </c>
      <c r="O11" s="4">
        <f t="shared" si="0"/>
        <v>0</v>
      </c>
      <c r="P11" s="30"/>
      <c r="Q11" s="40">
        <f>Q10+D11+(E11*'Financial Summary'!$I$7)+(O11*'Financial Summary'!$I$7)-B11</f>
        <v>0</v>
      </c>
    </row>
    <row r="12" spans="1:17" x14ac:dyDescent="0.25">
      <c r="A12" s="28"/>
      <c r="B12" s="29">
        <v>0</v>
      </c>
      <c r="C12" s="30"/>
      <c r="D12" s="29">
        <v>0</v>
      </c>
      <c r="E12" s="31">
        <v>0</v>
      </c>
      <c r="F12" s="30"/>
      <c r="G12" s="32">
        <v>0</v>
      </c>
      <c r="H12" s="33">
        <v>0</v>
      </c>
      <c r="I12" s="34">
        <v>0</v>
      </c>
      <c r="J12" s="35">
        <v>0</v>
      </c>
      <c r="K12" s="36">
        <v>0</v>
      </c>
      <c r="L12" s="37">
        <v>0</v>
      </c>
      <c r="M12" s="38">
        <v>0</v>
      </c>
      <c r="N12" s="39">
        <v>0</v>
      </c>
      <c r="O12" s="4">
        <f t="shared" si="0"/>
        <v>0</v>
      </c>
      <c r="P12" s="30"/>
      <c r="Q12" s="40">
        <f>Q11+D12+(E12*'Financial Summary'!$I$7)+(O12*'Financial Summary'!$I$7)-B12</f>
        <v>0</v>
      </c>
    </row>
    <row r="13" spans="1:17" x14ac:dyDescent="0.25">
      <c r="A13" s="28"/>
      <c r="B13" s="29">
        <v>0</v>
      </c>
      <c r="C13" s="30"/>
      <c r="D13" s="29">
        <v>0</v>
      </c>
      <c r="E13" s="31">
        <v>0</v>
      </c>
      <c r="F13" s="30"/>
      <c r="G13" s="32">
        <v>0</v>
      </c>
      <c r="H13" s="33">
        <v>0</v>
      </c>
      <c r="I13" s="34">
        <v>0</v>
      </c>
      <c r="J13" s="35">
        <v>0</v>
      </c>
      <c r="K13" s="36">
        <v>0</v>
      </c>
      <c r="L13" s="37">
        <v>0</v>
      </c>
      <c r="M13" s="38">
        <v>0</v>
      </c>
      <c r="N13" s="39">
        <v>0</v>
      </c>
      <c r="O13" s="4">
        <f t="shared" si="0"/>
        <v>0</v>
      </c>
      <c r="P13" s="30"/>
      <c r="Q13" s="40">
        <f>Q12+D13+(E13*'Financial Summary'!$I$7)+(O13*'Financial Summary'!$I$7)-B13</f>
        <v>0</v>
      </c>
    </row>
    <row r="14" spans="1:17" x14ac:dyDescent="0.25">
      <c r="A14" s="28"/>
      <c r="B14" s="29">
        <v>0</v>
      </c>
      <c r="C14" s="30"/>
      <c r="D14" s="29">
        <v>0</v>
      </c>
      <c r="E14" s="31">
        <v>0</v>
      </c>
      <c r="F14" s="30"/>
      <c r="G14" s="32">
        <v>0</v>
      </c>
      <c r="H14" s="33">
        <v>0</v>
      </c>
      <c r="I14" s="34">
        <v>0</v>
      </c>
      <c r="J14" s="35">
        <v>0</v>
      </c>
      <c r="K14" s="36">
        <v>0</v>
      </c>
      <c r="L14" s="37">
        <v>0</v>
      </c>
      <c r="M14" s="38">
        <v>0</v>
      </c>
      <c r="N14" s="39">
        <v>0</v>
      </c>
      <c r="O14" s="4">
        <f t="shared" si="0"/>
        <v>0</v>
      </c>
      <c r="P14" s="30"/>
      <c r="Q14" s="40">
        <f>Q13+D14+(E14*'Financial Summary'!$I$7)+(O14*'Financial Summary'!$I$7)-B14</f>
        <v>0</v>
      </c>
    </row>
    <row r="15" spans="1:17" x14ac:dyDescent="0.25">
      <c r="A15" s="28"/>
      <c r="B15" s="29">
        <v>0</v>
      </c>
      <c r="C15" s="30"/>
      <c r="D15" s="29">
        <v>0</v>
      </c>
      <c r="E15" s="31">
        <v>0</v>
      </c>
      <c r="F15" s="30"/>
      <c r="G15" s="32">
        <v>0</v>
      </c>
      <c r="H15" s="33">
        <v>0</v>
      </c>
      <c r="I15" s="34">
        <v>0</v>
      </c>
      <c r="J15" s="35">
        <v>0</v>
      </c>
      <c r="K15" s="36">
        <v>0</v>
      </c>
      <c r="L15" s="37">
        <v>0</v>
      </c>
      <c r="M15" s="38">
        <v>0</v>
      </c>
      <c r="N15" s="39">
        <v>0</v>
      </c>
      <c r="O15" s="4">
        <f t="shared" si="0"/>
        <v>0</v>
      </c>
      <c r="P15" s="30"/>
      <c r="Q15" s="40">
        <f>Q14+D15+(E15*'Financial Summary'!$I$7)+(O15*'Financial Summary'!$I$7)-B15</f>
        <v>0</v>
      </c>
    </row>
    <row r="16" spans="1:17" x14ac:dyDescent="0.25">
      <c r="A16" s="28"/>
      <c r="B16" s="29">
        <v>0</v>
      </c>
      <c r="C16" s="30"/>
      <c r="D16" s="29">
        <v>0</v>
      </c>
      <c r="E16" s="31">
        <v>0</v>
      </c>
      <c r="F16" s="30"/>
      <c r="G16" s="32">
        <v>0</v>
      </c>
      <c r="H16" s="33">
        <v>0</v>
      </c>
      <c r="I16" s="34">
        <v>0</v>
      </c>
      <c r="J16" s="35">
        <v>0</v>
      </c>
      <c r="K16" s="36">
        <v>0</v>
      </c>
      <c r="L16" s="37">
        <v>0</v>
      </c>
      <c r="M16" s="38">
        <v>0</v>
      </c>
      <c r="N16" s="39">
        <v>0</v>
      </c>
      <c r="O16" s="4">
        <f t="shared" si="0"/>
        <v>0</v>
      </c>
      <c r="P16" s="30"/>
      <c r="Q16" s="40">
        <f>Q15+D16+(E16*'Financial Summary'!$I$7)+(O16*'Financial Summary'!$I$7)-B16</f>
        <v>0</v>
      </c>
    </row>
    <row r="17" spans="1:17" x14ac:dyDescent="0.25">
      <c r="A17" s="28"/>
      <c r="B17" s="29">
        <v>0</v>
      </c>
      <c r="C17" s="30"/>
      <c r="D17" s="29">
        <v>0</v>
      </c>
      <c r="E17" s="31">
        <v>0</v>
      </c>
      <c r="F17" s="30"/>
      <c r="G17" s="32">
        <v>0</v>
      </c>
      <c r="H17" s="33">
        <v>0</v>
      </c>
      <c r="I17" s="34">
        <v>0</v>
      </c>
      <c r="J17" s="35">
        <v>0</v>
      </c>
      <c r="K17" s="36">
        <v>0</v>
      </c>
      <c r="L17" s="37">
        <v>0</v>
      </c>
      <c r="M17" s="38">
        <v>0</v>
      </c>
      <c r="N17" s="39">
        <v>0</v>
      </c>
      <c r="O17" s="4">
        <f t="shared" si="0"/>
        <v>0</v>
      </c>
      <c r="P17" s="30"/>
      <c r="Q17" s="40">
        <f>Q16+D17+(E17*'Financial Summary'!$I$7)+(O17*'Financial Summary'!$I$7)-B17</f>
        <v>0</v>
      </c>
    </row>
    <row r="18" spans="1:17" x14ac:dyDescent="0.25">
      <c r="A18" s="28"/>
      <c r="B18" s="29">
        <v>0</v>
      </c>
      <c r="C18" s="30"/>
      <c r="D18" s="29">
        <v>0</v>
      </c>
      <c r="E18" s="31">
        <v>0</v>
      </c>
      <c r="F18" s="30"/>
      <c r="G18" s="32">
        <v>0</v>
      </c>
      <c r="H18" s="33">
        <v>0</v>
      </c>
      <c r="I18" s="34">
        <v>0</v>
      </c>
      <c r="J18" s="35">
        <v>0</v>
      </c>
      <c r="K18" s="36">
        <v>0</v>
      </c>
      <c r="L18" s="37">
        <v>0</v>
      </c>
      <c r="M18" s="38">
        <v>0</v>
      </c>
      <c r="N18" s="39">
        <v>0</v>
      </c>
      <c r="O18" s="4">
        <f t="shared" si="0"/>
        <v>0</v>
      </c>
      <c r="P18" s="30"/>
      <c r="Q18" s="40">
        <f>Q17+D18+(E18*'Financial Summary'!$I$7)+(O18*'Financial Summary'!$I$7)-B18</f>
        <v>0</v>
      </c>
    </row>
    <row r="19" spans="1:17" x14ac:dyDescent="0.25">
      <c r="A19" s="28"/>
      <c r="B19" s="29">
        <v>0</v>
      </c>
      <c r="C19" s="30"/>
      <c r="D19" s="29">
        <v>0</v>
      </c>
      <c r="E19" s="31">
        <v>0</v>
      </c>
      <c r="F19" s="30"/>
      <c r="G19" s="32">
        <v>0</v>
      </c>
      <c r="H19" s="33">
        <v>0</v>
      </c>
      <c r="I19" s="34">
        <v>0</v>
      </c>
      <c r="J19" s="35">
        <v>0</v>
      </c>
      <c r="K19" s="36">
        <v>0</v>
      </c>
      <c r="L19" s="37">
        <v>0</v>
      </c>
      <c r="M19" s="38">
        <v>0</v>
      </c>
      <c r="N19" s="39">
        <v>0</v>
      </c>
      <c r="O19" s="4">
        <f t="shared" si="0"/>
        <v>0</v>
      </c>
      <c r="P19" s="30"/>
      <c r="Q19" s="40">
        <f>Q18+D19+(E19*'Financial Summary'!$I$7)+(O19*'Financial Summary'!$I$7)-B19</f>
        <v>0</v>
      </c>
    </row>
    <row r="20" spans="1:17" x14ac:dyDescent="0.25">
      <c r="A20" s="28"/>
      <c r="B20" s="29">
        <v>0</v>
      </c>
      <c r="C20" s="30"/>
      <c r="D20" s="29">
        <v>0</v>
      </c>
      <c r="E20" s="31">
        <v>0</v>
      </c>
      <c r="F20" s="30"/>
      <c r="G20" s="32">
        <v>0</v>
      </c>
      <c r="H20" s="33">
        <v>0</v>
      </c>
      <c r="I20" s="34">
        <v>0</v>
      </c>
      <c r="J20" s="35">
        <v>0</v>
      </c>
      <c r="K20" s="36">
        <v>0</v>
      </c>
      <c r="L20" s="37">
        <v>0</v>
      </c>
      <c r="M20" s="38">
        <v>0</v>
      </c>
      <c r="N20" s="39">
        <v>0</v>
      </c>
      <c r="O20" s="4">
        <f t="shared" si="0"/>
        <v>0</v>
      </c>
      <c r="P20" s="30"/>
      <c r="Q20" s="40">
        <f>Q19+D20+(E20*'Financial Summary'!$I$7)+(O20*'Financial Summary'!$I$7)-B20</f>
        <v>0</v>
      </c>
    </row>
    <row r="21" spans="1:17" x14ac:dyDescent="0.25">
      <c r="A21" s="28"/>
      <c r="B21" s="29">
        <v>0</v>
      </c>
      <c r="C21" s="30"/>
      <c r="D21" s="29">
        <v>0</v>
      </c>
      <c r="E21" s="31">
        <v>0</v>
      </c>
      <c r="F21" s="30"/>
      <c r="G21" s="32">
        <v>0</v>
      </c>
      <c r="H21" s="33">
        <v>0</v>
      </c>
      <c r="I21" s="34">
        <v>0</v>
      </c>
      <c r="J21" s="35">
        <v>0</v>
      </c>
      <c r="K21" s="36">
        <v>0</v>
      </c>
      <c r="L21" s="37">
        <v>0</v>
      </c>
      <c r="M21" s="38">
        <v>0</v>
      </c>
      <c r="N21" s="39">
        <v>0</v>
      </c>
      <c r="O21" s="4">
        <f t="shared" si="0"/>
        <v>0</v>
      </c>
      <c r="P21" s="30"/>
      <c r="Q21" s="40">
        <f>Q20+D21+(E21*'Financial Summary'!$I$7)+(O21*'Financial Summary'!$I$7)-B21</f>
        <v>0</v>
      </c>
    </row>
    <row r="22" spans="1:17" x14ac:dyDescent="0.25">
      <c r="A22" s="28"/>
      <c r="B22" s="29">
        <v>0</v>
      </c>
      <c r="C22" s="30"/>
      <c r="D22" s="29">
        <v>0</v>
      </c>
      <c r="E22" s="31">
        <v>0</v>
      </c>
      <c r="F22" s="30"/>
      <c r="G22" s="32">
        <v>0</v>
      </c>
      <c r="H22" s="33">
        <v>0</v>
      </c>
      <c r="I22" s="34">
        <v>0</v>
      </c>
      <c r="J22" s="35">
        <v>0</v>
      </c>
      <c r="K22" s="36">
        <v>0</v>
      </c>
      <c r="L22" s="37">
        <v>0</v>
      </c>
      <c r="M22" s="38">
        <v>0</v>
      </c>
      <c r="N22" s="39">
        <v>0</v>
      </c>
      <c r="O22" s="4">
        <f t="shared" si="0"/>
        <v>0</v>
      </c>
      <c r="P22" s="30"/>
      <c r="Q22" s="40">
        <f>Q21+D22+(E22*'Financial Summary'!$I$7)+(O22*'Financial Summary'!$I$7)-B22</f>
        <v>0</v>
      </c>
    </row>
    <row r="23" spans="1:17" x14ac:dyDescent="0.25">
      <c r="A23" s="28"/>
      <c r="B23" s="29">
        <v>0</v>
      </c>
      <c r="C23" s="30"/>
      <c r="D23" s="29">
        <v>0</v>
      </c>
      <c r="E23" s="31">
        <v>0</v>
      </c>
      <c r="F23" s="30"/>
      <c r="G23" s="32">
        <v>0</v>
      </c>
      <c r="H23" s="33">
        <v>0</v>
      </c>
      <c r="I23" s="34">
        <v>0</v>
      </c>
      <c r="J23" s="35">
        <v>0</v>
      </c>
      <c r="K23" s="36">
        <v>0</v>
      </c>
      <c r="L23" s="37">
        <v>0</v>
      </c>
      <c r="M23" s="38">
        <v>0</v>
      </c>
      <c r="N23" s="39">
        <v>0</v>
      </c>
      <c r="O23" s="4">
        <f t="shared" si="0"/>
        <v>0</v>
      </c>
      <c r="P23" s="30"/>
      <c r="Q23" s="40">
        <f>Q22+D23+(E23*'Financial Summary'!$I$7)+(O23*'Financial Summary'!$I$7)-B23</f>
        <v>0</v>
      </c>
    </row>
    <row r="24" spans="1:17" x14ac:dyDescent="0.25">
      <c r="A24" s="28"/>
      <c r="B24" s="29">
        <v>0</v>
      </c>
      <c r="C24" s="30"/>
      <c r="D24" s="29">
        <v>0</v>
      </c>
      <c r="E24" s="31">
        <v>0</v>
      </c>
      <c r="F24" s="30"/>
      <c r="G24" s="32">
        <v>0</v>
      </c>
      <c r="H24" s="33">
        <v>0</v>
      </c>
      <c r="I24" s="34">
        <v>0</v>
      </c>
      <c r="J24" s="35">
        <v>0</v>
      </c>
      <c r="K24" s="36">
        <v>0</v>
      </c>
      <c r="L24" s="37">
        <v>0</v>
      </c>
      <c r="M24" s="38">
        <v>0</v>
      </c>
      <c r="N24" s="39">
        <v>0</v>
      </c>
      <c r="O24" s="4">
        <f t="shared" si="0"/>
        <v>0</v>
      </c>
      <c r="P24" s="30"/>
      <c r="Q24" s="40">
        <f>Q23+D24+(E24*'Financial Summary'!$I$7)+(O24*'Financial Summary'!$I$7)-B24</f>
        <v>0</v>
      </c>
    </row>
    <row r="25" spans="1:17" x14ac:dyDescent="0.25">
      <c r="A25" s="28"/>
      <c r="B25" s="29">
        <v>0</v>
      </c>
      <c r="C25" s="30"/>
      <c r="D25" s="29">
        <v>0</v>
      </c>
      <c r="E25" s="31">
        <v>0</v>
      </c>
      <c r="F25" s="30"/>
      <c r="G25" s="32">
        <v>0</v>
      </c>
      <c r="H25" s="33">
        <v>0</v>
      </c>
      <c r="I25" s="34">
        <v>0</v>
      </c>
      <c r="J25" s="35">
        <v>0</v>
      </c>
      <c r="K25" s="36">
        <v>0</v>
      </c>
      <c r="L25" s="37">
        <v>0</v>
      </c>
      <c r="M25" s="38">
        <v>0</v>
      </c>
      <c r="N25" s="39">
        <v>0</v>
      </c>
      <c r="O25" s="4">
        <f t="shared" si="0"/>
        <v>0</v>
      </c>
      <c r="P25" s="30"/>
      <c r="Q25" s="40">
        <f>Q24+D25+(E25*'Financial Summary'!$I$7)+(O25*'Financial Summary'!$I$7)-B25</f>
        <v>0</v>
      </c>
    </row>
    <row r="26" spans="1:17" ht="6" customHeight="1" x14ac:dyDescent="0.25">
      <c r="A26" s="28"/>
      <c r="B26" s="29"/>
      <c r="C26" s="30"/>
      <c r="D26" s="29"/>
      <c r="E26" s="31"/>
      <c r="F26" s="30"/>
      <c r="G26" s="32"/>
      <c r="H26" s="33"/>
      <c r="I26" s="34"/>
      <c r="J26" s="35"/>
      <c r="K26" s="36"/>
      <c r="L26" s="37"/>
      <c r="M26" s="38"/>
      <c r="N26" s="39"/>
      <c r="O26" s="4"/>
      <c r="P26" s="30"/>
      <c r="Q26" s="40"/>
    </row>
    <row r="27" spans="1:17" ht="15.75" thickBot="1" x14ac:dyDescent="0.3">
      <c r="A27" s="41" t="s">
        <v>17</v>
      </c>
      <c r="B27" s="42">
        <f>SUM(B5:B26)</f>
        <v>0</v>
      </c>
      <c r="C27" s="43"/>
      <c r="D27" s="42">
        <f>SUM(D5:D26)</f>
        <v>0</v>
      </c>
      <c r="E27" s="44">
        <f>SUM(E5:E26)</f>
        <v>0</v>
      </c>
      <c r="F27" s="43"/>
      <c r="G27" s="45">
        <f>SUM(G5:G26)</f>
        <v>0</v>
      </c>
      <c r="H27" s="46">
        <f t="shared" ref="H27:N27" si="1">SUM(H5:H26)</f>
        <v>0</v>
      </c>
      <c r="I27" s="47">
        <f t="shared" si="1"/>
        <v>0</v>
      </c>
      <c r="J27" s="48">
        <f t="shared" si="1"/>
        <v>0</v>
      </c>
      <c r="K27" s="49">
        <f t="shared" si="1"/>
        <v>0</v>
      </c>
      <c r="L27" s="50">
        <f t="shared" si="1"/>
        <v>0</v>
      </c>
      <c r="M27" s="51">
        <f t="shared" si="1"/>
        <v>0</v>
      </c>
      <c r="N27" s="52">
        <f t="shared" si="1"/>
        <v>0</v>
      </c>
      <c r="O27" s="53">
        <f>SUM(O5:O26)</f>
        <v>0</v>
      </c>
      <c r="P27" s="43"/>
      <c r="Q27" s="54">
        <f>Q25</f>
        <v>0</v>
      </c>
    </row>
  </sheetData>
  <printOptions horizontalCentered="1" verticalCentered="1"/>
  <pageMargins left="0.5" right="0.5" top="0.75" bottom="0.75" header="0.3" footer="0.3"/>
  <pageSetup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opLeftCell="F1" zoomScaleNormal="100" workbookViewId="0">
      <selection activeCell="H2" sqref="H2"/>
    </sheetView>
  </sheetViews>
  <sheetFormatPr defaultRowHeight="15" x14ac:dyDescent="0.25"/>
  <cols>
    <col min="1" max="1" width="13.42578125" style="3" customWidth="1"/>
    <col min="2" max="2" width="11.5703125" customWidth="1"/>
    <col min="3" max="3" width="2.28515625" customWidth="1"/>
    <col min="4" max="4" width="10.28515625" bestFit="1" customWidth="1"/>
    <col min="5" max="5" width="7" customWidth="1"/>
    <col min="6" max="6" width="2.28515625" customWidth="1"/>
    <col min="7" max="15" width="7" customWidth="1"/>
    <col min="16" max="16" width="2.28515625" customWidth="1"/>
    <col min="17" max="17" width="11.5703125" customWidth="1"/>
    <col min="18" max="18" width="2.7109375" customWidth="1"/>
  </cols>
  <sheetData>
    <row r="1" spans="1:17" x14ac:dyDescent="0.25">
      <c r="A1" s="5">
        <f>'Financial Summary'!A1</f>
        <v>0</v>
      </c>
      <c r="B1" s="6"/>
      <c r="C1" s="6"/>
      <c r="D1" s="6"/>
      <c r="E1" s="6"/>
      <c r="F1" s="6"/>
      <c r="G1" s="6"/>
      <c r="H1" s="6"/>
      <c r="I1" s="6"/>
      <c r="J1" s="6"/>
      <c r="K1" s="6"/>
      <c r="L1" s="6"/>
      <c r="M1" s="6"/>
      <c r="N1" s="6"/>
      <c r="O1" s="6"/>
      <c r="P1" s="6"/>
      <c r="Q1" s="7"/>
    </row>
    <row r="2" spans="1:17" x14ac:dyDescent="0.25">
      <c r="A2" s="8" t="s">
        <v>13</v>
      </c>
      <c r="B2" s="9"/>
      <c r="C2" s="9"/>
      <c r="D2" s="9"/>
      <c r="E2" s="10" t="s">
        <v>40</v>
      </c>
      <c r="F2" s="9"/>
      <c r="G2" s="9"/>
      <c r="H2" s="10"/>
      <c r="I2" s="9"/>
      <c r="J2" s="9"/>
      <c r="K2" s="9"/>
      <c r="L2" s="9"/>
      <c r="M2" s="9"/>
      <c r="N2" s="9"/>
      <c r="O2" s="9"/>
      <c r="P2" s="9"/>
      <c r="Q2" s="11"/>
    </row>
    <row r="3" spans="1:17" ht="15.75" thickBot="1" x14ac:dyDescent="0.3">
      <c r="A3" s="12"/>
      <c r="B3" s="1"/>
      <c r="C3" s="1"/>
      <c r="D3" s="1"/>
      <c r="E3" s="1"/>
      <c r="F3" s="1"/>
      <c r="G3" s="1"/>
      <c r="H3" s="1"/>
      <c r="I3" s="1"/>
      <c r="J3" s="1"/>
      <c r="K3" s="1"/>
      <c r="L3" s="1"/>
      <c r="M3" s="1"/>
      <c r="N3" s="1"/>
      <c r="O3" s="1"/>
      <c r="P3" s="1"/>
      <c r="Q3" s="13"/>
    </row>
    <row r="4" spans="1:17" ht="87" customHeight="1" thickBot="1" x14ac:dyDescent="0.3">
      <c r="A4" s="14" t="s">
        <v>0</v>
      </c>
      <c r="B4" s="15" t="s">
        <v>1</v>
      </c>
      <c r="C4" s="16"/>
      <c r="D4" s="17" t="s">
        <v>15</v>
      </c>
      <c r="E4" s="18" t="s">
        <v>3</v>
      </c>
      <c r="F4" s="16"/>
      <c r="G4" s="19" t="s">
        <v>4</v>
      </c>
      <c r="H4" s="20" t="s">
        <v>5</v>
      </c>
      <c r="I4" s="21" t="s">
        <v>2</v>
      </c>
      <c r="J4" s="22" t="s">
        <v>6</v>
      </c>
      <c r="K4" s="23" t="s">
        <v>7</v>
      </c>
      <c r="L4" s="24" t="s">
        <v>8</v>
      </c>
      <c r="M4" s="25" t="s">
        <v>9</v>
      </c>
      <c r="N4" s="26" t="s">
        <v>10</v>
      </c>
      <c r="O4" s="18" t="s">
        <v>11</v>
      </c>
      <c r="P4" s="16"/>
      <c r="Q4" s="27" t="s">
        <v>16</v>
      </c>
    </row>
    <row r="5" spans="1:17" x14ac:dyDescent="0.25">
      <c r="A5" s="28"/>
      <c r="B5" s="29">
        <v>0</v>
      </c>
      <c r="C5" s="30"/>
      <c r="D5" s="29">
        <v>0</v>
      </c>
      <c r="E5" s="31">
        <v>0</v>
      </c>
      <c r="F5" s="30"/>
      <c r="G5" s="32">
        <v>0</v>
      </c>
      <c r="H5" s="33">
        <v>0</v>
      </c>
      <c r="I5" s="34">
        <v>0</v>
      </c>
      <c r="J5" s="35">
        <v>0</v>
      </c>
      <c r="K5" s="36">
        <v>0</v>
      </c>
      <c r="L5" s="37">
        <v>0</v>
      </c>
      <c r="M5" s="38">
        <v>0</v>
      </c>
      <c r="N5" s="39">
        <v>0</v>
      </c>
      <c r="O5" s="4">
        <f>SUM(G5:N5)</f>
        <v>0</v>
      </c>
      <c r="P5" s="30"/>
      <c r="Q5" s="40">
        <f>+D5+(E5*'Financial Summary'!$I$7)+(O5*'Financial Summary'!$I$7)-B5</f>
        <v>0</v>
      </c>
    </row>
    <row r="6" spans="1:17" x14ac:dyDescent="0.25">
      <c r="A6" s="28"/>
      <c r="B6" s="29">
        <v>0</v>
      </c>
      <c r="C6" s="30"/>
      <c r="D6" s="29">
        <v>0</v>
      </c>
      <c r="E6" s="31">
        <v>0</v>
      </c>
      <c r="F6" s="30"/>
      <c r="G6" s="32">
        <v>0</v>
      </c>
      <c r="H6" s="33">
        <v>0</v>
      </c>
      <c r="I6" s="34">
        <v>0</v>
      </c>
      <c r="J6" s="35">
        <v>0</v>
      </c>
      <c r="K6" s="36">
        <v>0</v>
      </c>
      <c r="L6" s="37">
        <v>0</v>
      </c>
      <c r="M6" s="38">
        <v>0</v>
      </c>
      <c r="N6" s="39">
        <v>0</v>
      </c>
      <c r="O6" s="4">
        <f t="shared" ref="O6:O25" si="0">SUM(G6:N6)</f>
        <v>0</v>
      </c>
      <c r="P6" s="30"/>
      <c r="Q6" s="40">
        <f>Q5+D6+(E6*'Financial Summary'!$I$7)+(O6*'Financial Summary'!$I$7)-B6</f>
        <v>0</v>
      </c>
    </row>
    <row r="7" spans="1:17" x14ac:dyDescent="0.25">
      <c r="A7" s="28"/>
      <c r="B7" s="29">
        <v>0</v>
      </c>
      <c r="C7" s="30"/>
      <c r="D7" s="29">
        <v>0</v>
      </c>
      <c r="E7" s="31">
        <v>0</v>
      </c>
      <c r="F7" s="30"/>
      <c r="G7" s="32">
        <v>0</v>
      </c>
      <c r="H7" s="33">
        <v>0</v>
      </c>
      <c r="I7" s="34">
        <v>0</v>
      </c>
      <c r="J7" s="35">
        <v>0</v>
      </c>
      <c r="K7" s="36">
        <v>0</v>
      </c>
      <c r="L7" s="37">
        <v>0</v>
      </c>
      <c r="M7" s="38">
        <v>0</v>
      </c>
      <c r="N7" s="39">
        <v>0</v>
      </c>
      <c r="O7" s="4">
        <f t="shared" si="0"/>
        <v>0</v>
      </c>
      <c r="P7" s="30"/>
      <c r="Q7" s="40">
        <f>Q6+D7+(E7*'Financial Summary'!$I$7)+(O7*'Financial Summary'!$I$7)-B7</f>
        <v>0</v>
      </c>
    </row>
    <row r="8" spans="1:17" x14ac:dyDescent="0.25">
      <c r="A8" s="28"/>
      <c r="B8" s="29">
        <v>0</v>
      </c>
      <c r="C8" s="30"/>
      <c r="D8" s="29">
        <v>0</v>
      </c>
      <c r="E8" s="31">
        <v>0</v>
      </c>
      <c r="F8" s="30"/>
      <c r="G8" s="32">
        <v>0</v>
      </c>
      <c r="H8" s="33">
        <v>0</v>
      </c>
      <c r="I8" s="34">
        <v>0</v>
      </c>
      <c r="J8" s="35">
        <v>0</v>
      </c>
      <c r="K8" s="36">
        <v>0</v>
      </c>
      <c r="L8" s="37">
        <v>0</v>
      </c>
      <c r="M8" s="38">
        <v>0</v>
      </c>
      <c r="N8" s="39">
        <v>0</v>
      </c>
      <c r="O8" s="4">
        <f t="shared" si="0"/>
        <v>0</v>
      </c>
      <c r="P8" s="30"/>
      <c r="Q8" s="40">
        <f>Q7+D8+(E8*'Financial Summary'!$I$7)+(O8*'Financial Summary'!$I$7)-B8</f>
        <v>0</v>
      </c>
    </row>
    <row r="9" spans="1:17" x14ac:dyDescent="0.25">
      <c r="A9" s="28"/>
      <c r="B9" s="29">
        <v>0</v>
      </c>
      <c r="C9" s="30"/>
      <c r="D9" s="29">
        <v>0</v>
      </c>
      <c r="E9" s="31">
        <v>0</v>
      </c>
      <c r="F9" s="30"/>
      <c r="G9" s="32">
        <v>0</v>
      </c>
      <c r="H9" s="33">
        <v>0</v>
      </c>
      <c r="I9" s="34">
        <v>0</v>
      </c>
      <c r="J9" s="35">
        <v>0</v>
      </c>
      <c r="K9" s="36">
        <v>0</v>
      </c>
      <c r="L9" s="37">
        <v>0</v>
      </c>
      <c r="M9" s="38">
        <v>0</v>
      </c>
      <c r="N9" s="39">
        <v>0</v>
      </c>
      <c r="O9" s="4">
        <f t="shared" si="0"/>
        <v>0</v>
      </c>
      <c r="P9" s="30"/>
      <c r="Q9" s="40">
        <f>Q8+D9+(E9*'Financial Summary'!$I$7)+(O9*'Financial Summary'!$I$7)-B9</f>
        <v>0</v>
      </c>
    </row>
    <row r="10" spans="1:17" x14ac:dyDescent="0.25">
      <c r="A10" s="28"/>
      <c r="B10" s="29">
        <v>0</v>
      </c>
      <c r="C10" s="30"/>
      <c r="D10" s="29">
        <v>0</v>
      </c>
      <c r="E10" s="31">
        <v>0</v>
      </c>
      <c r="F10" s="30"/>
      <c r="G10" s="32">
        <v>0</v>
      </c>
      <c r="H10" s="33">
        <v>0</v>
      </c>
      <c r="I10" s="34">
        <v>0</v>
      </c>
      <c r="J10" s="35">
        <v>0</v>
      </c>
      <c r="K10" s="36">
        <v>0</v>
      </c>
      <c r="L10" s="37">
        <v>0</v>
      </c>
      <c r="M10" s="38">
        <v>0</v>
      </c>
      <c r="N10" s="39">
        <v>0</v>
      </c>
      <c r="O10" s="4">
        <f t="shared" si="0"/>
        <v>0</v>
      </c>
      <c r="P10" s="30"/>
      <c r="Q10" s="40">
        <f>Q9+D10+(E10*'Financial Summary'!$I$7)+(O10*'Financial Summary'!$I$7)-B10</f>
        <v>0</v>
      </c>
    </row>
    <row r="11" spans="1:17" x14ac:dyDescent="0.25">
      <c r="A11" s="28"/>
      <c r="B11" s="29">
        <v>0</v>
      </c>
      <c r="C11" s="30"/>
      <c r="D11" s="29">
        <v>0</v>
      </c>
      <c r="E11" s="31">
        <v>0</v>
      </c>
      <c r="F11" s="30"/>
      <c r="G11" s="32">
        <v>0</v>
      </c>
      <c r="H11" s="33">
        <v>0</v>
      </c>
      <c r="I11" s="34">
        <v>0</v>
      </c>
      <c r="J11" s="35">
        <v>0</v>
      </c>
      <c r="K11" s="36">
        <v>0</v>
      </c>
      <c r="L11" s="37">
        <v>0</v>
      </c>
      <c r="M11" s="38">
        <v>0</v>
      </c>
      <c r="N11" s="39">
        <v>0</v>
      </c>
      <c r="O11" s="4">
        <f t="shared" si="0"/>
        <v>0</v>
      </c>
      <c r="P11" s="30"/>
      <c r="Q11" s="40">
        <f>Q10+D11+(E11*'Financial Summary'!$I$7)+(O11*'Financial Summary'!$I$7)-B11</f>
        <v>0</v>
      </c>
    </row>
    <row r="12" spans="1:17" x14ac:dyDescent="0.25">
      <c r="A12" s="28"/>
      <c r="B12" s="29">
        <v>0</v>
      </c>
      <c r="C12" s="30"/>
      <c r="D12" s="29">
        <v>0</v>
      </c>
      <c r="E12" s="31">
        <v>0</v>
      </c>
      <c r="F12" s="30"/>
      <c r="G12" s="32">
        <v>0</v>
      </c>
      <c r="H12" s="33">
        <v>0</v>
      </c>
      <c r="I12" s="34">
        <v>0</v>
      </c>
      <c r="J12" s="35">
        <v>0</v>
      </c>
      <c r="K12" s="36">
        <v>0</v>
      </c>
      <c r="L12" s="37">
        <v>0</v>
      </c>
      <c r="M12" s="38">
        <v>0</v>
      </c>
      <c r="N12" s="39">
        <v>0</v>
      </c>
      <c r="O12" s="4">
        <f t="shared" si="0"/>
        <v>0</v>
      </c>
      <c r="P12" s="30"/>
      <c r="Q12" s="40">
        <f>Q11+D12+(E12*'Financial Summary'!$I$7)+(O12*'Financial Summary'!$I$7)-B12</f>
        <v>0</v>
      </c>
    </row>
    <row r="13" spans="1:17" x14ac:dyDescent="0.25">
      <c r="A13" s="28"/>
      <c r="B13" s="29">
        <v>0</v>
      </c>
      <c r="C13" s="30"/>
      <c r="D13" s="29">
        <v>0</v>
      </c>
      <c r="E13" s="31">
        <v>0</v>
      </c>
      <c r="F13" s="30"/>
      <c r="G13" s="32">
        <v>0</v>
      </c>
      <c r="H13" s="33">
        <v>0</v>
      </c>
      <c r="I13" s="34">
        <v>0</v>
      </c>
      <c r="J13" s="35">
        <v>0</v>
      </c>
      <c r="K13" s="36">
        <v>0</v>
      </c>
      <c r="L13" s="37">
        <v>0</v>
      </c>
      <c r="M13" s="38">
        <v>0</v>
      </c>
      <c r="N13" s="39">
        <v>0</v>
      </c>
      <c r="O13" s="4">
        <f t="shared" si="0"/>
        <v>0</v>
      </c>
      <c r="P13" s="30"/>
      <c r="Q13" s="40">
        <f>Q12+D13+(E13*'Financial Summary'!$I$7)+(O13*'Financial Summary'!$I$7)-B13</f>
        <v>0</v>
      </c>
    </row>
    <row r="14" spans="1:17" x14ac:dyDescent="0.25">
      <c r="A14" s="28"/>
      <c r="B14" s="29">
        <v>0</v>
      </c>
      <c r="C14" s="30"/>
      <c r="D14" s="29">
        <v>0</v>
      </c>
      <c r="E14" s="31">
        <v>0</v>
      </c>
      <c r="F14" s="30"/>
      <c r="G14" s="32">
        <v>0</v>
      </c>
      <c r="H14" s="33">
        <v>0</v>
      </c>
      <c r="I14" s="34">
        <v>0</v>
      </c>
      <c r="J14" s="35">
        <v>0</v>
      </c>
      <c r="K14" s="36">
        <v>0</v>
      </c>
      <c r="L14" s="37">
        <v>0</v>
      </c>
      <c r="M14" s="38">
        <v>0</v>
      </c>
      <c r="N14" s="39">
        <v>0</v>
      </c>
      <c r="O14" s="4">
        <f t="shared" si="0"/>
        <v>0</v>
      </c>
      <c r="P14" s="30"/>
      <c r="Q14" s="40">
        <f>Q13+D14+(E14*'Financial Summary'!$I$7)+(O14*'Financial Summary'!$I$7)-B14</f>
        <v>0</v>
      </c>
    </row>
    <row r="15" spans="1:17" x14ac:dyDescent="0.25">
      <c r="A15" s="28"/>
      <c r="B15" s="29">
        <v>0</v>
      </c>
      <c r="C15" s="30"/>
      <c r="D15" s="29">
        <v>0</v>
      </c>
      <c r="E15" s="31">
        <v>0</v>
      </c>
      <c r="F15" s="30"/>
      <c r="G15" s="32">
        <v>0</v>
      </c>
      <c r="H15" s="33">
        <v>0</v>
      </c>
      <c r="I15" s="34">
        <v>0</v>
      </c>
      <c r="J15" s="35">
        <v>0</v>
      </c>
      <c r="K15" s="36">
        <v>0</v>
      </c>
      <c r="L15" s="37">
        <v>0</v>
      </c>
      <c r="M15" s="38">
        <v>0</v>
      </c>
      <c r="N15" s="39">
        <v>0</v>
      </c>
      <c r="O15" s="4">
        <f t="shared" si="0"/>
        <v>0</v>
      </c>
      <c r="P15" s="30"/>
      <c r="Q15" s="40">
        <f>Q14+D15+(E15*'Financial Summary'!$I$7)+(O15*'Financial Summary'!$I$7)-B15</f>
        <v>0</v>
      </c>
    </row>
    <row r="16" spans="1:17" x14ac:dyDescent="0.25">
      <c r="A16" s="28"/>
      <c r="B16" s="29">
        <v>0</v>
      </c>
      <c r="C16" s="30"/>
      <c r="D16" s="29">
        <v>0</v>
      </c>
      <c r="E16" s="31">
        <v>0</v>
      </c>
      <c r="F16" s="30"/>
      <c r="G16" s="32">
        <v>0</v>
      </c>
      <c r="H16" s="33">
        <v>0</v>
      </c>
      <c r="I16" s="34">
        <v>0</v>
      </c>
      <c r="J16" s="35">
        <v>0</v>
      </c>
      <c r="K16" s="36">
        <v>0</v>
      </c>
      <c r="L16" s="37">
        <v>0</v>
      </c>
      <c r="M16" s="38">
        <v>0</v>
      </c>
      <c r="N16" s="39">
        <v>0</v>
      </c>
      <c r="O16" s="4">
        <f t="shared" si="0"/>
        <v>0</v>
      </c>
      <c r="P16" s="30"/>
      <c r="Q16" s="40">
        <f>Q15+D16+(E16*'Financial Summary'!$I$7)+(O16*'Financial Summary'!$I$7)-B16</f>
        <v>0</v>
      </c>
    </row>
    <row r="17" spans="1:17" x14ac:dyDescent="0.25">
      <c r="A17" s="28"/>
      <c r="B17" s="29">
        <v>0</v>
      </c>
      <c r="C17" s="30"/>
      <c r="D17" s="29">
        <v>0</v>
      </c>
      <c r="E17" s="31">
        <v>0</v>
      </c>
      <c r="F17" s="30"/>
      <c r="G17" s="32">
        <v>0</v>
      </c>
      <c r="H17" s="33">
        <v>0</v>
      </c>
      <c r="I17" s="34">
        <v>0</v>
      </c>
      <c r="J17" s="35">
        <v>0</v>
      </c>
      <c r="K17" s="36">
        <v>0</v>
      </c>
      <c r="L17" s="37">
        <v>0</v>
      </c>
      <c r="M17" s="38">
        <v>0</v>
      </c>
      <c r="N17" s="39">
        <v>0</v>
      </c>
      <c r="O17" s="4">
        <f t="shared" si="0"/>
        <v>0</v>
      </c>
      <c r="P17" s="30"/>
      <c r="Q17" s="40">
        <f>Q16+D17+(E17*'Financial Summary'!$I$7)+(O17*'Financial Summary'!$I$7)-B17</f>
        <v>0</v>
      </c>
    </row>
    <row r="18" spans="1:17" x14ac:dyDescent="0.25">
      <c r="A18" s="28"/>
      <c r="B18" s="29">
        <v>0</v>
      </c>
      <c r="C18" s="30"/>
      <c r="D18" s="29">
        <v>0</v>
      </c>
      <c r="E18" s="31">
        <v>0</v>
      </c>
      <c r="F18" s="30"/>
      <c r="G18" s="32">
        <v>0</v>
      </c>
      <c r="H18" s="33">
        <v>0</v>
      </c>
      <c r="I18" s="34">
        <v>0</v>
      </c>
      <c r="J18" s="35">
        <v>0</v>
      </c>
      <c r="K18" s="36">
        <v>0</v>
      </c>
      <c r="L18" s="37">
        <v>0</v>
      </c>
      <c r="M18" s="38">
        <v>0</v>
      </c>
      <c r="N18" s="39">
        <v>0</v>
      </c>
      <c r="O18" s="4">
        <f t="shared" si="0"/>
        <v>0</v>
      </c>
      <c r="P18" s="30"/>
      <c r="Q18" s="40">
        <f>Q17+D18+(E18*'Financial Summary'!$I$7)+(O18*'Financial Summary'!$I$7)-B18</f>
        <v>0</v>
      </c>
    </row>
    <row r="19" spans="1:17" x14ac:dyDescent="0.25">
      <c r="A19" s="28"/>
      <c r="B19" s="29">
        <v>0</v>
      </c>
      <c r="C19" s="30"/>
      <c r="D19" s="29">
        <v>0</v>
      </c>
      <c r="E19" s="31">
        <v>0</v>
      </c>
      <c r="F19" s="30"/>
      <c r="G19" s="32">
        <v>0</v>
      </c>
      <c r="H19" s="33">
        <v>0</v>
      </c>
      <c r="I19" s="34">
        <v>0</v>
      </c>
      <c r="J19" s="35">
        <v>0</v>
      </c>
      <c r="K19" s="36">
        <v>0</v>
      </c>
      <c r="L19" s="37">
        <v>0</v>
      </c>
      <c r="M19" s="38">
        <v>0</v>
      </c>
      <c r="N19" s="39">
        <v>0</v>
      </c>
      <c r="O19" s="4">
        <f t="shared" si="0"/>
        <v>0</v>
      </c>
      <c r="P19" s="30"/>
      <c r="Q19" s="40">
        <f>Q18+D19+(E19*'Financial Summary'!$I$7)+(O19*'Financial Summary'!$I$7)-B19</f>
        <v>0</v>
      </c>
    </row>
    <row r="20" spans="1:17" x14ac:dyDescent="0.25">
      <c r="A20" s="28"/>
      <c r="B20" s="29">
        <v>0</v>
      </c>
      <c r="C20" s="30"/>
      <c r="D20" s="29">
        <v>0</v>
      </c>
      <c r="E20" s="31">
        <v>0</v>
      </c>
      <c r="F20" s="30"/>
      <c r="G20" s="32">
        <v>0</v>
      </c>
      <c r="H20" s="33">
        <v>0</v>
      </c>
      <c r="I20" s="34">
        <v>0</v>
      </c>
      <c r="J20" s="35">
        <v>0</v>
      </c>
      <c r="K20" s="36">
        <v>0</v>
      </c>
      <c r="L20" s="37">
        <v>0</v>
      </c>
      <c r="M20" s="38">
        <v>0</v>
      </c>
      <c r="N20" s="39">
        <v>0</v>
      </c>
      <c r="O20" s="4">
        <f t="shared" si="0"/>
        <v>0</v>
      </c>
      <c r="P20" s="30"/>
      <c r="Q20" s="40">
        <f>Q19+D20+(E20*'Financial Summary'!$I$7)+(O20*'Financial Summary'!$I$7)-B20</f>
        <v>0</v>
      </c>
    </row>
    <row r="21" spans="1:17" x14ac:dyDescent="0.25">
      <c r="A21" s="28"/>
      <c r="B21" s="29">
        <v>0</v>
      </c>
      <c r="C21" s="30"/>
      <c r="D21" s="29">
        <v>0</v>
      </c>
      <c r="E21" s="31">
        <v>0</v>
      </c>
      <c r="F21" s="30"/>
      <c r="G21" s="32">
        <v>0</v>
      </c>
      <c r="H21" s="33">
        <v>0</v>
      </c>
      <c r="I21" s="34">
        <v>0</v>
      </c>
      <c r="J21" s="35">
        <v>0</v>
      </c>
      <c r="K21" s="36">
        <v>0</v>
      </c>
      <c r="L21" s="37">
        <v>0</v>
      </c>
      <c r="M21" s="38">
        <v>0</v>
      </c>
      <c r="N21" s="39">
        <v>0</v>
      </c>
      <c r="O21" s="4">
        <f t="shared" si="0"/>
        <v>0</v>
      </c>
      <c r="P21" s="30"/>
      <c r="Q21" s="40">
        <f>Q20+D21+(E21*'Financial Summary'!$I$7)+(O21*'Financial Summary'!$I$7)-B21</f>
        <v>0</v>
      </c>
    </row>
    <row r="22" spans="1:17" x14ac:dyDescent="0.25">
      <c r="A22" s="28"/>
      <c r="B22" s="29">
        <v>0</v>
      </c>
      <c r="C22" s="30"/>
      <c r="D22" s="29">
        <v>0</v>
      </c>
      <c r="E22" s="31">
        <v>0</v>
      </c>
      <c r="F22" s="30"/>
      <c r="G22" s="32">
        <v>0</v>
      </c>
      <c r="H22" s="33">
        <v>0</v>
      </c>
      <c r="I22" s="34">
        <v>0</v>
      </c>
      <c r="J22" s="35">
        <v>0</v>
      </c>
      <c r="K22" s="36">
        <v>0</v>
      </c>
      <c r="L22" s="37">
        <v>0</v>
      </c>
      <c r="M22" s="38">
        <v>0</v>
      </c>
      <c r="N22" s="39">
        <v>0</v>
      </c>
      <c r="O22" s="4">
        <f t="shared" si="0"/>
        <v>0</v>
      </c>
      <c r="P22" s="30"/>
      <c r="Q22" s="40">
        <f>Q21+D22+(E22*'Financial Summary'!$I$7)+(O22*'Financial Summary'!$I$7)-B22</f>
        <v>0</v>
      </c>
    </row>
    <row r="23" spans="1:17" x14ac:dyDescent="0.25">
      <c r="A23" s="28"/>
      <c r="B23" s="29">
        <v>0</v>
      </c>
      <c r="C23" s="30"/>
      <c r="D23" s="29">
        <v>0</v>
      </c>
      <c r="E23" s="31">
        <v>0</v>
      </c>
      <c r="F23" s="30"/>
      <c r="G23" s="32">
        <v>0</v>
      </c>
      <c r="H23" s="33">
        <v>0</v>
      </c>
      <c r="I23" s="34">
        <v>0</v>
      </c>
      <c r="J23" s="35">
        <v>0</v>
      </c>
      <c r="K23" s="36">
        <v>0</v>
      </c>
      <c r="L23" s="37">
        <v>0</v>
      </c>
      <c r="M23" s="38">
        <v>0</v>
      </c>
      <c r="N23" s="39">
        <v>0</v>
      </c>
      <c r="O23" s="4">
        <f t="shared" si="0"/>
        <v>0</v>
      </c>
      <c r="P23" s="30"/>
      <c r="Q23" s="40">
        <f>Q22+D23+(E23*'Financial Summary'!$I$7)+(O23*'Financial Summary'!$I$7)-B23</f>
        <v>0</v>
      </c>
    </row>
    <row r="24" spans="1:17" x14ac:dyDescent="0.25">
      <c r="A24" s="28"/>
      <c r="B24" s="29">
        <v>0</v>
      </c>
      <c r="C24" s="30"/>
      <c r="D24" s="29">
        <v>0</v>
      </c>
      <c r="E24" s="31">
        <v>0</v>
      </c>
      <c r="F24" s="30"/>
      <c r="G24" s="32">
        <v>0</v>
      </c>
      <c r="H24" s="33">
        <v>0</v>
      </c>
      <c r="I24" s="34">
        <v>0</v>
      </c>
      <c r="J24" s="35">
        <v>0</v>
      </c>
      <c r="K24" s="36">
        <v>0</v>
      </c>
      <c r="L24" s="37">
        <v>0</v>
      </c>
      <c r="M24" s="38">
        <v>0</v>
      </c>
      <c r="N24" s="39">
        <v>0</v>
      </c>
      <c r="O24" s="4">
        <f t="shared" si="0"/>
        <v>0</v>
      </c>
      <c r="P24" s="30"/>
      <c r="Q24" s="40">
        <f>Q23+D24+(E24*'Financial Summary'!$I$7)+(O24*'Financial Summary'!$I$7)-B24</f>
        <v>0</v>
      </c>
    </row>
    <row r="25" spans="1:17" x14ac:dyDescent="0.25">
      <c r="A25" s="28"/>
      <c r="B25" s="29">
        <v>0</v>
      </c>
      <c r="C25" s="30"/>
      <c r="D25" s="29">
        <v>0</v>
      </c>
      <c r="E25" s="31">
        <v>0</v>
      </c>
      <c r="F25" s="30"/>
      <c r="G25" s="32">
        <v>0</v>
      </c>
      <c r="H25" s="33">
        <v>0</v>
      </c>
      <c r="I25" s="34">
        <v>0</v>
      </c>
      <c r="J25" s="35">
        <v>0</v>
      </c>
      <c r="K25" s="36">
        <v>0</v>
      </c>
      <c r="L25" s="37">
        <v>0</v>
      </c>
      <c r="M25" s="38">
        <v>0</v>
      </c>
      <c r="N25" s="39">
        <v>0</v>
      </c>
      <c r="O25" s="4">
        <f t="shared" si="0"/>
        <v>0</v>
      </c>
      <c r="P25" s="30"/>
      <c r="Q25" s="40">
        <f>Q24+D25+(E25*'Financial Summary'!$I$7)+(O25*'Financial Summary'!$I$7)-B25</f>
        <v>0</v>
      </c>
    </row>
    <row r="26" spans="1:17" ht="6" customHeight="1" x14ac:dyDescent="0.25">
      <c r="A26" s="28"/>
      <c r="B26" s="29"/>
      <c r="C26" s="30"/>
      <c r="D26" s="29"/>
      <c r="E26" s="31"/>
      <c r="F26" s="30"/>
      <c r="G26" s="32"/>
      <c r="H26" s="33"/>
      <c r="I26" s="34"/>
      <c r="J26" s="35"/>
      <c r="K26" s="36"/>
      <c r="L26" s="37"/>
      <c r="M26" s="38"/>
      <c r="N26" s="39"/>
      <c r="O26" s="4"/>
      <c r="P26" s="30"/>
      <c r="Q26" s="40"/>
    </row>
    <row r="27" spans="1:17" ht="15.75" thickBot="1" x14ac:dyDescent="0.3">
      <c r="A27" s="41" t="s">
        <v>17</v>
      </c>
      <c r="B27" s="42">
        <f>SUM(B5:B26)</f>
        <v>0</v>
      </c>
      <c r="C27" s="43"/>
      <c r="D27" s="42">
        <f>SUM(D5:D26)</f>
        <v>0</v>
      </c>
      <c r="E27" s="44">
        <f>SUM(E5:E26)</f>
        <v>0</v>
      </c>
      <c r="F27" s="43"/>
      <c r="G27" s="45">
        <f>SUM(G5:G26)</f>
        <v>0</v>
      </c>
      <c r="H27" s="46">
        <f t="shared" ref="H27:N27" si="1">SUM(H5:H26)</f>
        <v>0</v>
      </c>
      <c r="I27" s="47">
        <f t="shared" si="1"/>
        <v>0</v>
      </c>
      <c r="J27" s="48">
        <f t="shared" si="1"/>
        <v>0</v>
      </c>
      <c r="K27" s="49">
        <f t="shared" si="1"/>
        <v>0</v>
      </c>
      <c r="L27" s="50">
        <f t="shared" si="1"/>
        <v>0</v>
      </c>
      <c r="M27" s="51">
        <f t="shared" si="1"/>
        <v>0</v>
      </c>
      <c r="N27" s="52">
        <f t="shared" si="1"/>
        <v>0</v>
      </c>
      <c r="O27" s="53">
        <f>SUM(O5:O26)</f>
        <v>0</v>
      </c>
      <c r="P27" s="43"/>
      <c r="Q27" s="54">
        <f>Q25</f>
        <v>0</v>
      </c>
    </row>
  </sheetData>
  <printOptions horizontalCentered="1" verticalCentered="1"/>
  <pageMargins left="0.5" right="0.5" top="0.75" bottom="0.75" header="0.3" footer="0.3"/>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Normal="100" workbookViewId="0">
      <selection activeCell="H2" sqref="H2"/>
    </sheetView>
  </sheetViews>
  <sheetFormatPr defaultRowHeight="15" x14ac:dyDescent="0.25"/>
  <cols>
    <col min="1" max="1" width="13.42578125" style="3" customWidth="1"/>
    <col min="2" max="2" width="11.5703125" customWidth="1"/>
    <col min="3" max="3" width="2.28515625" customWidth="1"/>
    <col min="4" max="4" width="10.28515625" bestFit="1" customWidth="1"/>
    <col min="5" max="5" width="7" customWidth="1"/>
    <col min="6" max="6" width="2.28515625" customWidth="1"/>
    <col min="7" max="15" width="7" customWidth="1"/>
    <col min="16" max="16" width="2.28515625" customWidth="1"/>
    <col min="17" max="17" width="11.5703125" customWidth="1"/>
    <col min="18" max="18" width="2.7109375" customWidth="1"/>
  </cols>
  <sheetData>
    <row r="1" spans="1:17" x14ac:dyDescent="0.25">
      <c r="A1" s="5">
        <f>'Financial Summary'!A1</f>
        <v>0</v>
      </c>
      <c r="B1" s="6"/>
      <c r="C1" s="6"/>
      <c r="D1" s="6"/>
      <c r="E1" s="6"/>
      <c r="F1" s="6"/>
      <c r="G1" s="6"/>
      <c r="H1" s="6"/>
      <c r="I1" s="6"/>
      <c r="J1" s="6"/>
      <c r="K1" s="6"/>
      <c r="L1" s="6"/>
      <c r="M1" s="6"/>
      <c r="N1" s="6"/>
      <c r="O1" s="6"/>
      <c r="P1" s="6"/>
      <c r="Q1" s="7"/>
    </row>
    <row r="2" spans="1:17" x14ac:dyDescent="0.25">
      <c r="A2" s="8" t="s">
        <v>13</v>
      </c>
      <c r="B2" s="9"/>
      <c r="C2" s="9"/>
      <c r="D2" s="9"/>
      <c r="E2" s="10" t="s">
        <v>25</v>
      </c>
      <c r="F2" s="9"/>
      <c r="G2" s="9"/>
      <c r="H2" s="10"/>
      <c r="I2" s="9"/>
      <c r="J2" s="9"/>
      <c r="K2" s="9"/>
      <c r="L2" s="9"/>
      <c r="M2" s="9"/>
      <c r="N2" s="9"/>
      <c r="O2" s="9"/>
      <c r="P2" s="9"/>
      <c r="Q2" s="11"/>
    </row>
    <row r="3" spans="1:17" ht="15.75" thickBot="1" x14ac:dyDescent="0.3">
      <c r="A3" s="12"/>
      <c r="B3" s="1"/>
      <c r="C3" s="1"/>
      <c r="D3" s="1"/>
      <c r="E3" s="1"/>
      <c r="F3" s="1"/>
      <c r="G3" s="1"/>
      <c r="H3" s="1"/>
      <c r="I3" s="1"/>
      <c r="J3" s="1"/>
      <c r="K3" s="1"/>
      <c r="L3" s="1"/>
      <c r="M3" s="1"/>
      <c r="N3" s="1"/>
      <c r="O3" s="1"/>
      <c r="P3" s="1"/>
      <c r="Q3" s="13"/>
    </row>
    <row r="4" spans="1:17" ht="87" customHeight="1" thickBot="1" x14ac:dyDescent="0.3">
      <c r="A4" s="14" t="s">
        <v>0</v>
      </c>
      <c r="B4" s="15" t="s">
        <v>1</v>
      </c>
      <c r="C4" s="16"/>
      <c r="D4" s="17" t="s">
        <v>15</v>
      </c>
      <c r="E4" s="18" t="s">
        <v>3</v>
      </c>
      <c r="F4" s="16"/>
      <c r="G4" s="19" t="s">
        <v>4</v>
      </c>
      <c r="H4" s="20" t="s">
        <v>5</v>
      </c>
      <c r="I4" s="21" t="s">
        <v>2</v>
      </c>
      <c r="J4" s="22" t="s">
        <v>6</v>
      </c>
      <c r="K4" s="23" t="s">
        <v>7</v>
      </c>
      <c r="L4" s="24" t="s">
        <v>8</v>
      </c>
      <c r="M4" s="25" t="s">
        <v>9</v>
      </c>
      <c r="N4" s="26" t="s">
        <v>10</v>
      </c>
      <c r="O4" s="18" t="s">
        <v>11</v>
      </c>
      <c r="P4" s="16"/>
      <c r="Q4" s="27" t="s">
        <v>16</v>
      </c>
    </row>
    <row r="5" spans="1:17" x14ac:dyDescent="0.25">
      <c r="A5" s="28"/>
      <c r="B5" s="29">
        <v>0</v>
      </c>
      <c r="C5" s="30"/>
      <c r="D5" s="29">
        <v>0</v>
      </c>
      <c r="E5" s="31">
        <v>0</v>
      </c>
      <c r="F5" s="30"/>
      <c r="G5" s="32">
        <v>0</v>
      </c>
      <c r="H5" s="33">
        <v>0</v>
      </c>
      <c r="I5" s="34">
        <v>0</v>
      </c>
      <c r="J5" s="35">
        <v>0</v>
      </c>
      <c r="K5" s="36">
        <v>0</v>
      </c>
      <c r="L5" s="37">
        <v>0</v>
      </c>
      <c r="M5" s="38">
        <v>0</v>
      </c>
      <c r="N5" s="39">
        <v>0</v>
      </c>
      <c r="O5" s="4">
        <f>SUM(G5:N5)</f>
        <v>0</v>
      </c>
      <c r="P5" s="30"/>
      <c r="Q5" s="40">
        <f>+D5+(E5*'Financial Summary'!$I$7)+(O5*'Financial Summary'!$I$7)-B5</f>
        <v>0</v>
      </c>
    </row>
    <row r="6" spans="1:17" x14ac:dyDescent="0.25">
      <c r="A6" s="28"/>
      <c r="B6" s="29">
        <v>0</v>
      </c>
      <c r="C6" s="30"/>
      <c r="D6" s="29">
        <v>0</v>
      </c>
      <c r="E6" s="31">
        <v>0</v>
      </c>
      <c r="F6" s="30"/>
      <c r="G6" s="32">
        <v>0</v>
      </c>
      <c r="H6" s="33">
        <v>0</v>
      </c>
      <c r="I6" s="34">
        <v>0</v>
      </c>
      <c r="J6" s="35">
        <v>0</v>
      </c>
      <c r="K6" s="36">
        <v>0</v>
      </c>
      <c r="L6" s="37">
        <v>0</v>
      </c>
      <c r="M6" s="38">
        <v>0</v>
      </c>
      <c r="N6" s="39">
        <v>0</v>
      </c>
      <c r="O6" s="4">
        <f t="shared" ref="O6:O25" si="0">SUM(G6:N6)</f>
        <v>0</v>
      </c>
      <c r="P6" s="30"/>
      <c r="Q6" s="40">
        <f>Q5+D6+(E6*'Financial Summary'!$I$7)+(O6*'Financial Summary'!$I$7)-B6</f>
        <v>0</v>
      </c>
    </row>
    <row r="7" spans="1:17" x14ac:dyDescent="0.25">
      <c r="A7" s="28"/>
      <c r="B7" s="29">
        <v>0</v>
      </c>
      <c r="C7" s="30"/>
      <c r="D7" s="29">
        <v>0</v>
      </c>
      <c r="E7" s="31">
        <v>0</v>
      </c>
      <c r="F7" s="30"/>
      <c r="G7" s="32">
        <v>0</v>
      </c>
      <c r="H7" s="33">
        <v>0</v>
      </c>
      <c r="I7" s="34">
        <v>0</v>
      </c>
      <c r="J7" s="35">
        <v>0</v>
      </c>
      <c r="K7" s="36">
        <v>0</v>
      </c>
      <c r="L7" s="37">
        <v>0</v>
      </c>
      <c r="M7" s="38">
        <v>0</v>
      </c>
      <c r="N7" s="39">
        <v>0</v>
      </c>
      <c r="O7" s="4">
        <f t="shared" si="0"/>
        <v>0</v>
      </c>
      <c r="P7" s="30"/>
      <c r="Q7" s="40">
        <f>Q6+D7+(E7*'Financial Summary'!$I$7)+(O7*'Financial Summary'!$I$7)-B7</f>
        <v>0</v>
      </c>
    </row>
    <row r="8" spans="1:17" x14ac:dyDescent="0.25">
      <c r="A8" s="28"/>
      <c r="B8" s="29">
        <v>0</v>
      </c>
      <c r="C8" s="30"/>
      <c r="D8" s="29">
        <v>0</v>
      </c>
      <c r="E8" s="31">
        <v>0</v>
      </c>
      <c r="F8" s="30"/>
      <c r="G8" s="32">
        <v>0</v>
      </c>
      <c r="H8" s="33">
        <v>0</v>
      </c>
      <c r="I8" s="34">
        <v>0</v>
      </c>
      <c r="J8" s="35">
        <v>0</v>
      </c>
      <c r="K8" s="36">
        <v>0</v>
      </c>
      <c r="L8" s="37">
        <v>0</v>
      </c>
      <c r="M8" s="38">
        <v>0</v>
      </c>
      <c r="N8" s="39">
        <v>0</v>
      </c>
      <c r="O8" s="4">
        <f t="shared" si="0"/>
        <v>0</v>
      </c>
      <c r="P8" s="30"/>
      <c r="Q8" s="40">
        <f>Q7+D8+(E8*'Financial Summary'!$I$7)+(O8*'Financial Summary'!$I$7)-B8</f>
        <v>0</v>
      </c>
    </row>
    <row r="9" spans="1:17" x14ac:dyDescent="0.25">
      <c r="A9" s="28"/>
      <c r="B9" s="29">
        <v>0</v>
      </c>
      <c r="C9" s="30"/>
      <c r="D9" s="29">
        <v>0</v>
      </c>
      <c r="E9" s="31">
        <v>0</v>
      </c>
      <c r="F9" s="30"/>
      <c r="G9" s="32">
        <v>0</v>
      </c>
      <c r="H9" s="33">
        <v>0</v>
      </c>
      <c r="I9" s="34">
        <v>0</v>
      </c>
      <c r="J9" s="35">
        <v>0</v>
      </c>
      <c r="K9" s="36">
        <v>0</v>
      </c>
      <c r="L9" s="37">
        <v>0</v>
      </c>
      <c r="M9" s="38">
        <v>0</v>
      </c>
      <c r="N9" s="39">
        <v>0</v>
      </c>
      <c r="O9" s="4">
        <f t="shared" si="0"/>
        <v>0</v>
      </c>
      <c r="P9" s="30"/>
      <c r="Q9" s="40">
        <f>Q8+D9+(E9*'Financial Summary'!$I$7)+(O9*'Financial Summary'!$I$7)-B9</f>
        <v>0</v>
      </c>
    </row>
    <row r="10" spans="1:17" x14ac:dyDescent="0.25">
      <c r="A10" s="28"/>
      <c r="B10" s="29">
        <v>0</v>
      </c>
      <c r="C10" s="30"/>
      <c r="D10" s="29">
        <v>0</v>
      </c>
      <c r="E10" s="31">
        <v>0</v>
      </c>
      <c r="F10" s="30"/>
      <c r="G10" s="32">
        <v>0</v>
      </c>
      <c r="H10" s="33">
        <v>0</v>
      </c>
      <c r="I10" s="34">
        <v>0</v>
      </c>
      <c r="J10" s="35">
        <v>0</v>
      </c>
      <c r="K10" s="36">
        <v>0</v>
      </c>
      <c r="L10" s="37">
        <v>0</v>
      </c>
      <c r="M10" s="38">
        <v>0</v>
      </c>
      <c r="N10" s="39">
        <v>0</v>
      </c>
      <c r="O10" s="4">
        <f t="shared" si="0"/>
        <v>0</v>
      </c>
      <c r="P10" s="30"/>
      <c r="Q10" s="40">
        <f>Q9+D10+(E10*'Financial Summary'!$I$7)+(O10*'Financial Summary'!$I$7)-B10</f>
        <v>0</v>
      </c>
    </row>
    <row r="11" spans="1:17" x14ac:dyDescent="0.25">
      <c r="A11" s="28"/>
      <c r="B11" s="29">
        <v>0</v>
      </c>
      <c r="C11" s="30"/>
      <c r="D11" s="29">
        <v>0</v>
      </c>
      <c r="E11" s="31">
        <v>0</v>
      </c>
      <c r="F11" s="30"/>
      <c r="G11" s="32">
        <v>0</v>
      </c>
      <c r="H11" s="33">
        <v>0</v>
      </c>
      <c r="I11" s="34">
        <v>0</v>
      </c>
      <c r="J11" s="35">
        <v>0</v>
      </c>
      <c r="K11" s="36">
        <v>0</v>
      </c>
      <c r="L11" s="37">
        <v>0</v>
      </c>
      <c r="M11" s="38">
        <v>0</v>
      </c>
      <c r="N11" s="39">
        <v>0</v>
      </c>
      <c r="O11" s="4">
        <f t="shared" si="0"/>
        <v>0</v>
      </c>
      <c r="P11" s="30"/>
      <c r="Q11" s="40">
        <f>Q10+D11+(E11*'Financial Summary'!$I$7)+(O11*'Financial Summary'!$I$7)-B11</f>
        <v>0</v>
      </c>
    </row>
    <row r="12" spans="1:17" x14ac:dyDescent="0.25">
      <c r="A12" s="28"/>
      <c r="B12" s="29">
        <v>0</v>
      </c>
      <c r="C12" s="30"/>
      <c r="D12" s="29">
        <v>0</v>
      </c>
      <c r="E12" s="31">
        <v>0</v>
      </c>
      <c r="F12" s="30"/>
      <c r="G12" s="32">
        <v>0</v>
      </c>
      <c r="H12" s="33">
        <v>0</v>
      </c>
      <c r="I12" s="34">
        <v>0</v>
      </c>
      <c r="J12" s="35">
        <v>0</v>
      </c>
      <c r="K12" s="36">
        <v>0</v>
      </c>
      <c r="L12" s="37">
        <v>0</v>
      </c>
      <c r="M12" s="38">
        <v>0</v>
      </c>
      <c r="N12" s="39">
        <v>0</v>
      </c>
      <c r="O12" s="4">
        <f t="shared" si="0"/>
        <v>0</v>
      </c>
      <c r="P12" s="30"/>
      <c r="Q12" s="40">
        <f>Q11+D12+(E12*'Financial Summary'!$I$7)+(O12*'Financial Summary'!$I$7)-B12</f>
        <v>0</v>
      </c>
    </row>
    <row r="13" spans="1:17" x14ac:dyDescent="0.25">
      <c r="A13" s="28"/>
      <c r="B13" s="29">
        <v>0</v>
      </c>
      <c r="C13" s="30"/>
      <c r="D13" s="29">
        <v>0</v>
      </c>
      <c r="E13" s="31">
        <v>0</v>
      </c>
      <c r="F13" s="30"/>
      <c r="G13" s="32">
        <v>0</v>
      </c>
      <c r="H13" s="33">
        <v>0</v>
      </c>
      <c r="I13" s="34">
        <v>0</v>
      </c>
      <c r="J13" s="35">
        <v>0</v>
      </c>
      <c r="K13" s="36">
        <v>0</v>
      </c>
      <c r="L13" s="37">
        <v>0</v>
      </c>
      <c r="M13" s="38">
        <v>0</v>
      </c>
      <c r="N13" s="39">
        <v>0</v>
      </c>
      <c r="O13" s="4">
        <f t="shared" si="0"/>
        <v>0</v>
      </c>
      <c r="P13" s="30"/>
      <c r="Q13" s="40">
        <f>Q12+D13+(E13*'Financial Summary'!$I$7)+(O13*'Financial Summary'!$I$7)-B13</f>
        <v>0</v>
      </c>
    </row>
    <row r="14" spans="1:17" x14ac:dyDescent="0.25">
      <c r="A14" s="28"/>
      <c r="B14" s="29">
        <v>0</v>
      </c>
      <c r="C14" s="30"/>
      <c r="D14" s="29">
        <v>0</v>
      </c>
      <c r="E14" s="31">
        <v>0</v>
      </c>
      <c r="F14" s="30"/>
      <c r="G14" s="32">
        <v>0</v>
      </c>
      <c r="H14" s="33">
        <v>0</v>
      </c>
      <c r="I14" s="34">
        <v>0</v>
      </c>
      <c r="J14" s="35">
        <v>0</v>
      </c>
      <c r="K14" s="36">
        <v>0</v>
      </c>
      <c r="L14" s="37">
        <v>0</v>
      </c>
      <c r="M14" s="38">
        <v>0</v>
      </c>
      <c r="N14" s="39">
        <v>0</v>
      </c>
      <c r="O14" s="4">
        <f t="shared" si="0"/>
        <v>0</v>
      </c>
      <c r="P14" s="30"/>
      <c r="Q14" s="40">
        <f>Q13+D14+(E14*'Financial Summary'!$I$7)+(O14*'Financial Summary'!$I$7)-B14</f>
        <v>0</v>
      </c>
    </row>
    <row r="15" spans="1:17" x14ac:dyDescent="0.25">
      <c r="A15" s="28"/>
      <c r="B15" s="29">
        <v>0</v>
      </c>
      <c r="C15" s="30"/>
      <c r="D15" s="29">
        <v>0</v>
      </c>
      <c r="E15" s="31">
        <v>0</v>
      </c>
      <c r="F15" s="30"/>
      <c r="G15" s="32">
        <v>0</v>
      </c>
      <c r="H15" s="33">
        <v>0</v>
      </c>
      <c r="I15" s="34">
        <v>0</v>
      </c>
      <c r="J15" s="35">
        <v>0</v>
      </c>
      <c r="K15" s="36">
        <v>0</v>
      </c>
      <c r="L15" s="37">
        <v>0</v>
      </c>
      <c r="M15" s="38">
        <v>0</v>
      </c>
      <c r="N15" s="39">
        <v>0</v>
      </c>
      <c r="O15" s="4">
        <f t="shared" si="0"/>
        <v>0</v>
      </c>
      <c r="P15" s="30"/>
      <c r="Q15" s="40">
        <f>Q14+D15+(E15*'Financial Summary'!$I$7)+(O15*'Financial Summary'!$I$7)-B15</f>
        <v>0</v>
      </c>
    </row>
    <row r="16" spans="1:17" x14ac:dyDescent="0.25">
      <c r="A16" s="28"/>
      <c r="B16" s="29">
        <v>0</v>
      </c>
      <c r="C16" s="30"/>
      <c r="D16" s="29">
        <v>0</v>
      </c>
      <c r="E16" s="31">
        <v>0</v>
      </c>
      <c r="F16" s="30"/>
      <c r="G16" s="32">
        <v>0</v>
      </c>
      <c r="H16" s="33">
        <v>0</v>
      </c>
      <c r="I16" s="34">
        <v>0</v>
      </c>
      <c r="J16" s="35">
        <v>0</v>
      </c>
      <c r="K16" s="36">
        <v>0</v>
      </c>
      <c r="L16" s="37">
        <v>0</v>
      </c>
      <c r="M16" s="38">
        <v>0</v>
      </c>
      <c r="N16" s="39">
        <v>0</v>
      </c>
      <c r="O16" s="4">
        <f t="shared" si="0"/>
        <v>0</v>
      </c>
      <c r="P16" s="30"/>
      <c r="Q16" s="40">
        <f>Q15+D16+(E16*'Financial Summary'!$I$7)+(O16*'Financial Summary'!$I$7)-B16</f>
        <v>0</v>
      </c>
    </row>
    <row r="17" spans="1:17" x14ac:dyDescent="0.25">
      <c r="A17" s="28"/>
      <c r="B17" s="29">
        <v>0</v>
      </c>
      <c r="C17" s="30"/>
      <c r="D17" s="29">
        <v>0</v>
      </c>
      <c r="E17" s="31">
        <v>0</v>
      </c>
      <c r="F17" s="30"/>
      <c r="G17" s="32">
        <v>0</v>
      </c>
      <c r="H17" s="33">
        <v>0</v>
      </c>
      <c r="I17" s="34">
        <v>0</v>
      </c>
      <c r="J17" s="35">
        <v>0</v>
      </c>
      <c r="K17" s="36">
        <v>0</v>
      </c>
      <c r="L17" s="37">
        <v>0</v>
      </c>
      <c r="M17" s="38">
        <v>0</v>
      </c>
      <c r="N17" s="39">
        <v>0</v>
      </c>
      <c r="O17" s="4">
        <f t="shared" si="0"/>
        <v>0</v>
      </c>
      <c r="P17" s="30"/>
      <c r="Q17" s="40">
        <f>Q16+D17+(E17*'Financial Summary'!$I$7)+(O17*'Financial Summary'!$I$7)-B17</f>
        <v>0</v>
      </c>
    </row>
    <row r="18" spans="1:17" x14ac:dyDescent="0.25">
      <c r="A18" s="28"/>
      <c r="B18" s="29">
        <v>0</v>
      </c>
      <c r="C18" s="30"/>
      <c r="D18" s="29">
        <v>0</v>
      </c>
      <c r="E18" s="31">
        <v>0</v>
      </c>
      <c r="F18" s="30"/>
      <c r="G18" s="32">
        <v>0</v>
      </c>
      <c r="H18" s="33">
        <v>0</v>
      </c>
      <c r="I18" s="34">
        <v>0</v>
      </c>
      <c r="J18" s="35">
        <v>0</v>
      </c>
      <c r="K18" s="36">
        <v>0</v>
      </c>
      <c r="L18" s="37">
        <v>0</v>
      </c>
      <c r="M18" s="38">
        <v>0</v>
      </c>
      <c r="N18" s="39">
        <v>0</v>
      </c>
      <c r="O18" s="4">
        <f t="shared" si="0"/>
        <v>0</v>
      </c>
      <c r="P18" s="30"/>
      <c r="Q18" s="40">
        <f>Q17+D18+(E18*'Financial Summary'!$I$7)+(O18*'Financial Summary'!$I$7)-B18</f>
        <v>0</v>
      </c>
    </row>
    <row r="19" spans="1:17" x14ac:dyDescent="0.25">
      <c r="A19" s="28"/>
      <c r="B19" s="29">
        <v>0</v>
      </c>
      <c r="C19" s="30"/>
      <c r="D19" s="29">
        <v>0</v>
      </c>
      <c r="E19" s="31">
        <v>0</v>
      </c>
      <c r="F19" s="30"/>
      <c r="G19" s="32">
        <v>0</v>
      </c>
      <c r="H19" s="33">
        <v>0</v>
      </c>
      <c r="I19" s="34">
        <v>0</v>
      </c>
      <c r="J19" s="35">
        <v>0</v>
      </c>
      <c r="K19" s="36">
        <v>0</v>
      </c>
      <c r="L19" s="37">
        <v>0</v>
      </c>
      <c r="M19" s="38">
        <v>0</v>
      </c>
      <c r="N19" s="39">
        <v>0</v>
      </c>
      <c r="O19" s="4">
        <f t="shared" si="0"/>
        <v>0</v>
      </c>
      <c r="P19" s="30"/>
      <c r="Q19" s="40">
        <f>Q18+D19+(E19*'Financial Summary'!$I$7)+(O19*'Financial Summary'!$I$7)-B19</f>
        <v>0</v>
      </c>
    </row>
    <row r="20" spans="1:17" x14ac:dyDescent="0.25">
      <c r="A20" s="28"/>
      <c r="B20" s="29">
        <v>0</v>
      </c>
      <c r="C20" s="30"/>
      <c r="D20" s="29">
        <v>0</v>
      </c>
      <c r="E20" s="31">
        <v>0</v>
      </c>
      <c r="F20" s="30"/>
      <c r="G20" s="32">
        <v>0</v>
      </c>
      <c r="H20" s="33">
        <v>0</v>
      </c>
      <c r="I20" s="34">
        <v>0</v>
      </c>
      <c r="J20" s="35">
        <v>0</v>
      </c>
      <c r="K20" s="36">
        <v>0</v>
      </c>
      <c r="L20" s="37">
        <v>0</v>
      </c>
      <c r="M20" s="38">
        <v>0</v>
      </c>
      <c r="N20" s="39">
        <v>0</v>
      </c>
      <c r="O20" s="4">
        <f t="shared" si="0"/>
        <v>0</v>
      </c>
      <c r="P20" s="30"/>
      <c r="Q20" s="40">
        <f>Q19+D20+(E20*'Financial Summary'!$I$7)+(O20*'Financial Summary'!$I$7)-B20</f>
        <v>0</v>
      </c>
    </row>
    <row r="21" spans="1:17" x14ac:dyDescent="0.25">
      <c r="A21" s="28"/>
      <c r="B21" s="29">
        <v>0</v>
      </c>
      <c r="C21" s="30"/>
      <c r="D21" s="29">
        <v>0</v>
      </c>
      <c r="E21" s="31">
        <v>0</v>
      </c>
      <c r="F21" s="30"/>
      <c r="G21" s="32">
        <v>0</v>
      </c>
      <c r="H21" s="33">
        <v>0</v>
      </c>
      <c r="I21" s="34">
        <v>0</v>
      </c>
      <c r="J21" s="35">
        <v>0</v>
      </c>
      <c r="K21" s="36">
        <v>0</v>
      </c>
      <c r="L21" s="37">
        <v>0</v>
      </c>
      <c r="M21" s="38">
        <v>0</v>
      </c>
      <c r="N21" s="39">
        <v>0</v>
      </c>
      <c r="O21" s="4">
        <f t="shared" si="0"/>
        <v>0</v>
      </c>
      <c r="P21" s="30"/>
      <c r="Q21" s="40">
        <f>Q20+D21+(E21*'Financial Summary'!$I$7)+(O21*'Financial Summary'!$I$7)-B21</f>
        <v>0</v>
      </c>
    </row>
    <row r="22" spans="1:17" x14ac:dyDescent="0.25">
      <c r="A22" s="28"/>
      <c r="B22" s="29">
        <v>0</v>
      </c>
      <c r="C22" s="30"/>
      <c r="D22" s="29">
        <v>0</v>
      </c>
      <c r="E22" s="31">
        <v>0</v>
      </c>
      <c r="F22" s="30"/>
      <c r="G22" s="32">
        <v>0</v>
      </c>
      <c r="H22" s="33">
        <v>0</v>
      </c>
      <c r="I22" s="34">
        <v>0</v>
      </c>
      <c r="J22" s="35">
        <v>0</v>
      </c>
      <c r="K22" s="36">
        <v>0</v>
      </c>
      <c r="L22" s="37">
        <v>0</v>
      </c>
      <c r="M22" s="38">
        <v>0</v>
      </c>
      <c r="N22" s="39">
        <v>0</v>
      </c>
      <c r="O22" s="4">
        <f t="shared" si="0"/>
        <v>0</v>
      </c>
      <c r="P22" s="30"/>
      <c r="Q22" s="40">
        <f>Q21+D22+(E22*'Financial Summary'!$I$7)+(O22*'Financial Summary'!$I$7)-B22</f>
        <v>0</v>
      </c>
    </row>
    <row r="23" spans="1:17" x14ac:dyDescent="0.25">
      <c r="A23" s="28"/>
      <c r="B23" s="29">
        <v>0</v>
      </c>
      <c r="C23" s="30"/>
      <c r="D23" s="29">
        <v>0</v>
      </c>
      <c r="E23" s="31">
        <v>0</v>
      </c>
      <c r="F23" s="30"/>
      <c r="G23" s="32">
        <v>0</v>
      </c>
      <c r="H23" s="33">
        <v>0</v>
      </c>
      <c r="I23" s="34">
        <v>0</v>
      </c>
      <c r="J23" s="35">
        <v>0</v>
      </c>
      <c r="K23" s="36">
        <v>0</v>
      </c>
      <c r="L23" s="37">
        <v>0</v>
      </c>
      <c r="M23" s="38">
        <v>0</v>
      </c>
      <c r="N23" s="39">
        <v>0</v>
      </c>
      <c r="O23" s="4">
        <f t="shared" si="0"/>
        <v>0</v>
      </c>
      <c r="P23" s="30"/>
      <c r="Q23" s="40">
        <f>Q22+D23+(E23*'Financial Summary'!$I$7)+(O23*'Financial Summary'!$I$7)-B23</f>
        <v>0</v>
      </c>
    </row>
    <row r="24" spans="1:17" x14ac:dyDescent="0.25">
      <c r="A24" s="28"/>
      <c r="B24" s="29">
        <v>0</v>
      </c>
      <c r="C24" s="30"/>
      <c r="D24" s="29">
        <v>0</v>
      </c>
      <c r="E24" s="31">
        <v>0</v>
      </c>
      <c r="F24" s="30"/>
      <c r="G24" s="32">
        <v>0</v>
      </c>
      <c r="H24" s="33">
        <v>0</v>
      </c>
      <c r="I24" s="34">
        <v>0</v>
      </c>
      <c r="J24" s="35">
        <v>0</v>
      </c>
      <c r="K24" s="36">
        <v>0</v>
      </c>
      <c r="L24" s="37">
        <v>0</v>
      </c>
      <c r="M24" s="38">
        <v>0</v>
      </c>
      <c r="N24" s="39">
        <v>0</v>
      </c>
      <c r="O24" s="4">
        <f t="shared" si="0"/>
        <v>0</v>
      </c>
      <c r="P24" s="30"/>
      <c r="Q24" s="40">
        <f>Q23+D24+(E24*'Financial Summary'!$I$7)+(O24*'Financial Summary'!$I$7)-B24</f>
        <v>0</v>
      </c>
    </row>
    <row r="25" spans="1:17" x14ac:dyDescent="0.25">
      <c r="A25" s="28"/>
      <c r="B25" s="29">
        <v>0</v>
      </c>
      <c r="C25" s="30"/>
      <c r="D25" s="29">
        <v>0</v>
      </c>
      <c r="E25" s="31">
        <v>0</v>
      </c>
      <c r="F25" s="30"/>
      <c r="G25" s="32">
        <v>0</v>
      </c>
      <c r="H25" s="33">
        <v>0</v>
      </c>
      <c r="I25" s="34">
        <v>0</v>
      </c>
      <c r="J25" s="35">
        <v>0</v>
      </c>
      <c r="K25" s="36">
        <v>0</v>
      </c>
      <c r="L25" s="37">
        <v>0</v>
      </c>
      <c r="M25" s="38">
        <v>0</v>
      </c>
      <c r="N25" s="39">
        <v>0</v>
      </c>
      <c r="O25" s="4">
        <f t="shared" si="0"/>
        <v>0</v>
      </c>
      <c r="P25" s="30"/>
      <c r="Q25" s="40">
        <f>Q24+D25+(E25*'Financial Summary'!$I$7)+(O25*'Financial Summary'!$I$7)-B25</f>
        <v>0</v>
      </c>
    </row>
    <row r="26" spans="1:17" ht="6" customHeight="1" x14ac:dyDescent="0.25">
      <c r="A26" s="28"/>
      <c r="B26" s="29"/>
      <c r="C26" s="30"/>
      <c r="D26" s="29"/>
      <c r="E26" s="31"/>
      <c r="F26" s="30"/>
      <c r="G26" s="32"/>
      <c r="H26" s="33"/>
      <c r="I26" s="34"/>
      <c r="J26" s="35"/>
      <c r="K26" s="36"/>
      <c r="L26" s="37"/>
      <c r="M26" s="38"/>
      <c r="N26" s="39"/>
      <c r="O26" s="4"/>
      <c r="P26" s="30"/>
      <c r="Q26" s="40"/>
    </row>
    <row r="27" spans="1:17" ht="15.75" thickBot="1" x14ac:dyDescent="0.3">
      <c r="A27" s="41" t="s">
        <v>17</v>
      </c>
      <c r="B27" s="42">
        <f>SUM(B5:B26)</f>
        <v>0</v>
      </c>
      <c r="C27" s="43"/>
      <c r="D27" s="42">
        <f>SUM(D5:D26)</f>
        <v>0</v>
      </c>
      <c r="E27" s="44">
        <f>SUM(E5:E26)</f>
        <v>0</v>
      </c>
      <c r="F27" s="43"/>
      <c r="G27" s="45">
        <f>SUM(G5:G26)</f>
        <v>0</v>
      </c>
      <c r="H27" s="46">
        <f t="shared" ref="H27:N27" si="1">SUM(H5:H26)</f>
        <v>0</v>
      </c>
      <c r="I27" s="47">
        <f t="shared" si="1"/>
        <v>0</v>
      </c>
      <c r="J27" s="48">
        <f t="shared" si="1"/>
        <v>0</v>
      </c>
      <c r="K27" s="49">
        <f t="shared" si="1"/>
        <v>0</v>
      </c>
      <c r="L27" s="50">
        <f t="shared" si="1"/>
        <v>0</v>
      </c>
      <c r="M27" s="51">
        <f t="shared" si="1"/>
        <v>0</v>
      </c>
      <c r="N27" s="52">
        <f t="shared" si="1"/>
        <v>0</v>
      </c>
      <c r="O27" s="53">
        <f>SUM(O5:O26)</f>
        <v>0</v>
      </c>
      <c r="P27" s="43"/>
      <c r="Q27" s="54">
        <f>Q25</f>
        <v>0</v>
      </c>
    </row>
  </sheetData>
  <printOptions horizontalCentered="1" verticalCentered="1"/>
  <pageMargins left="0.5" right="0.5" top="0.75" bottom="0.75" header="0.3" footer="0.3"/>
  <pageSetup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Normal="100" workbookViewId="0">
      <selection activeCell="H2" sqref="H2"/>
    </sheetView>
  </sheetViews>
  <sheetFormatPr defaultRowHeight="15" x14ac:dyDescent="0.25"/>
  <cols>
    <col min="1" max="1" width="13.42578125" style="3" customWidth="1"/>
    <col min="2" max="2" width="11.5703125" customWidth="1"/>
    <col min="3" max="3" width="2.28515625" customWidth="1"/>
    <col min="4" max="4" width="10.28515625" bestFit="1" customWidth="1"/>
    <col min="5" max="5" width="7" customWidth="1"/>
    <col min="6" max="6" width="2.28515625" customWidth="1"/>
    <col min="7" max="15" width="7" customWidth="1"/>
    <col min="16" max="16" width="2.28515625" customWidth="1"/>
    <col min="17" max="17" width="11.5703125" customWidth="1"/>
    <col min="18" max="18" width="2.7109375" customWidth="1"/>
  </cols>
  <sheetData>
    <row r="1" spans="1:17" x14ac:dyDescent="0.25">
      <c r="A1" s="5">
        <f>'Financial Summary'!A1</f>
        <v>0</v>
      </c>
      <c r="B1" s="6"/>
      <c r="C1" s="6"/>
      <c r="D1" s="6"/>
      <c r="E1" s="6"/>
      <c r="F1" s="6"/>
      <c r="G1" s="6"/>
      <c r="H1" s="6"/>
      <c r="I1" s="6"/>
      <c r="J1" s="6"/>
      <c r="K1" s="6"/>
      <c r="L1" s="6"/>
      <c r="M1" s="6"/>
      <c r="N1" s="6"/>
      <c r="O1" s="6"/>
      <c r="P1" s="6"/>
      <c r="Q1" s="7"/>
    </row>
    <row r="2" spans="1:17" x14ac:dyDescent="0.25">
      <c r="A2" s="8" t="s">
        <v>13</v>
      </c>
      <c r="B2" s="9"/>
      <c r="C2" s="9"/>
      <c r="D2" s="9"/>
      <c r="E2" s="10" t="s">
        <v>26</v>
      </c>
      <c r="F2" s="9"/>
      <c r="G2" s="9"/>
      <c r="H2" s="10"/>
      <c r="I2" s="9"/>
      <c r="J2" s="9"/>
      <c r="K2" s="9"/>
      <c r="L2" s="9"/>
      <c r="M2" s="9"/>
      <c r="N2" s="9"/>
      <c r="O2" s="9"/>
      <c r="P2" s="9"/>
      <c r="Q2" s="11"/>
    </row>
    <row r="3" spans="1:17" ht="15.75" thickBot="1" x14ac:dyDescent="0.3">
      <c r="A3" s="12"/>
      <c r="B3" s="1"/>
      <c r="C3" s="1"/>
      <c r="D3" s="1"/>
      <c r="E3" s="1"/>
      <c r="F3" s="1"/>
      <c r="G3" s="1"/>
      <c r="H3" s="1"/>
      <c r="I3" s="1"/>
      <c r="J3" s="1"/>
      <c r="K3" s="1"/>
      <c r="L3" s="1"/>
      <c r="M3" s="1"/>
      <c r="N3" s="1"/>
      <c r="O3" s="1"/>
      <c r="P3" s="1"/>
      <c r="Q3" s="13"/>
    </row>
    <row r="4" spans="1:17" ht="87" customHeight="1" thickBot="1" x14ac:dyDescent="0.3">
      <c r="A4" s="14" t="s">
        <v>0</v>
      </c>
      <c r="B4" s="15" t="s">
        <v>1</v>
      </c>
      <c r="C4" s="16"/>
      <c r="D4" s="17" t="s">
        <v>15</v>
      </c>
      <c r="E4" s="18" t="s">
        <v>3</v>
      </c>
      <c r="F4" s="16"/>
      <c r="G4" s="19" t="s">
        <v>4</v>
      </c>
      <c r="H4" s="20" t="s">
        <v>5</v>
      </c>
      <c r="I4" s="21" t="s">
        <v>2</v>
      </c>
      <c r="J4" s="22" t="s">
        <v>6</v>
      </c>
      <c r="K4" s="23" t="s">
        <v>7</v>
      </c>
      <c r="L4" s="24" t="s">
        <v>8</v>
      </c>
      <c r="M4" s="25" t="s">
        <v>9</v>
      </c>
      <c r="N4" s="26" t="s">
        <v>10</v>
      </c>
      <c r="O4" s="18" t="s">
        <v>11</v>
      </c>
      <c r="P4" s="16"/>
      <c r="Q4" s="27" t="s">
        <v>16</v>
      </c>
    </row>
    <row r="5" spans="1:17" x14ac:dyDescent="0.25">
      <c r="A5" s="28"/>
      <c r="B5" s="29">
        <v>0</v>
      </c>
      <c r="C5" s="30"/>
      <c r="D5" s="29">
        <v>0</v>
      </c>
      <c r="E5" s="31">
        <v>0</v>
      </c>
      <c r="F5" s="30"/>
      <c r="G5" s="32">
        <v>0</v>
      </c>
      <c r="H5" s="33">
        <v>0</v>
      </c>
      <c r="I5" s="34">
        <v>0</v>
      </c>
      <c r="J5" s="35">
        <v>0</v>
      </c>
      <c r="K5" s="36">
        <v>0</v>
      </c>
      <c r="L5" s="37">
        <v>0</v>
      </c>
      <c r="M5" s="38">
        <v>0</v>
      </c>
      <c r="N5" s="39">
        <v>0</v>
      </c>
      <c r="O5" s="4">
        <f>SUM(G5:N5)</f>
        <v>0</v>
      </c>
      <c r="P5" s="30"/>
      <c r="Q5" s="40">
        <f>+D5+(E5*'Financial Summary'!$I$7)+(O5*'Financial Summary'!$I$7)-B5</f>
        <v>0</v>
      </c>
    </row>
    <row r="6" spans="1:17" x14ac:dyDescent="0.25">
      <c r="A6" s="28"/>
      <c r="B6" s="29">
        <v>0</v>
      </c>
      <c r="C6" s="30"/>
      <c r="D6" s="29">
        <v>0</v>
      </c>
      <c r="E6" s="31">
        <v>0</v>
      </c>
      <c r="F6" s="30"/>
      <c r="G6" s="32">
        <v>0</v>
      </c>
      <c r="H6" s="33">
        <v>0</v>
      </c>
      <c r="I6" s="34">
        <v>0</v>
      </c>
      <c r="J6" s="35">
        <v>0</v>
      </c>
      <c r="K6" s="36">
        <v>0</v>
      </c>
      <c r="L6" s="37">
        <v>0</v>
      </c>
      <c r="M6" s="38">
        <v>0</v>
      </c>
      <c r="N6" s="39">
        <v>0</v>
      </c>
      <c r="O6" s="4">
        <f t="shared" ref="O6:O25" si="0">SUM(G6:N6)</f>
        <v>0</v>
      </c>
      <c r="P6" s="30"/>
      <c r="Q6" s="40">
        <f>Q5+D6+(E6*'Financial Summary'!$I$7)+(O6*'Financial Summary'!$I$7)-B6</f>
        <v>0</v>
      </c>
    </row>
    <row r="7" spans="1:17" x14ac:dyDescent="0.25">
      <c r="A7" s="28"/>
      <c r="B7" s="29">
        <v>0</v>
      </c>
      <c r="C7" s="30"/>
      <c r="D7" s="29">
        <v>0</v>
      </c>
      <c r="E7" s="31">
        <v>0</v>
      </c>
      <c r="F7" s="30"/>
      <c r="G7" s="32">
        <v>0</v>
      </c>
      <c r="H7" s="33">
        <v>0</v>
      </c>
      <c r="I7" s="34">
        <v>0</v>
      </c>
      <c r="J7" s="35">
        <v>0</v>
      </c>
      <c r="K7" s="36">
        <v>0</v>
      </c>
      <c r="L7" s="37">
        <v>0</v>
      </c>
      <c r="M7" s="38">
        <v>0</v>
      </c>
      <c r="N7" s="39">
        <v>0</v>
      </c>
      <c r="O7" s="4">
        <f t="shared" si="0"/>
        <v>0</v>
      </c>
      <c r="P7" s="30"/>
      <c r="Q7" s="40">
        <f>Q6+D7+(E7*'Financial Summary'!$I$7)+(O7*'Financial Summary'!$I$7)-B7</f>
        <v>0</v>
      </c>
    </row>
    <row r="8" spans="1:17" x14ac:dyDescent="0.25">
      <c r="A8" s="28"/>
      <c r="B8" s="29">
        <v>0</v>
      </c>
      <c r="C8" s="30"/>
      <c r="D8" s="29">
        <v>0</v>
      </c>
      <c r="E8" s="31">
        <v>0</v>
      </c>
      <c r="F8" s="30"/>
      <c r="G8" s="32">
        <v>0</v>
      </c>
      <c r="H8" s="33">
        <v>0</v>
      </c>
      <c r="I8" s="34">
        <v>0</v>
      </c>
      <c r="J8" s="35">
        <v>0</v>
      </c>
      <c r="K8" s="36">
        <v>0</v>
      </c>
      <c r="L8" s="37">
        <v>0</v>
      </c>
      <c r="M8" s="38">
        <v>0</v>
      </c>
      <c r="N8" s="39">
        <v>0</v>
      </c>
      <c r="O8" s="4">
        <f t="shared" si="0"/>
        <v>0</v>
      </c>
      <c r="P8" s="30"/>
      <c r="Q8" s="40">
        <f>Q7+D8+(E8*'Financial Summary'!$I$7)+(O8*'Financial Summary'!$I$7)-B8</f>
        <v>0</v>
      </c>
    </row>
    <row r="9" spans="1:17" x14ac:dyDescent="0.25">
      <c r="A9" s="28"/>
      <c r="B9" s="29">
        <v>0</v>
      </c>
      <c r="C9" s="30"/>
      <c r="D9" s="29">
        <v>0</v>
      </c>
      <c r="E9" s="31">
        <v>0</v>
      </c>
      <c r="F9" s="30"/>
      <c r="G9" s="32">
        <v>0</v>
      </c>
      <c r="H9" s="33">
        <v>0</v>
      </c>
      <c r="I9" s="34">
        <v>0</v>
      </c>
      <c r="J9" s="35">
        <v>0</v>
      </c>
      <c r="K9" s="36">
        <v>0</v>
      </c>
      <c r="L9" s="37">
        <v>0</v>
      </c>
      <c r="M9" s="38">
        <v>0</v>
      </c>
      <c r="N9" s="39">
        <v>0</v>
      </c>
      <c r="O9" s="4">
        <f t="shared" si="0"/>
        <v>0</v>
      </c>
      <c r="P9" s="30"/>
      <c r="Q9" s="40">
        <f>Q8+D9+(E9*'Financial Summary'!$I$7)+(O9*'Financial Summary'!$I$7)-B9</f>
        <v>0</v>
      </c>
    </row>
    <row r="10" spans="1:17" x14ac:dyDescent="0.25">
      <c r="A10" s="28"/>
      <c r="B10" s="29">
        <v>0</v>
      </c>
      <c r="C10" s="30"/>
      <c r="D10" s="29">
        <v>0</v>
      </c>
      <c r="E10" s="31">
        <v>0</v>
      </c>
      <c r="F10" s="30"/>
      <c r="G10" s="32">
        <v>0</v>
      </c>
      <c r="H10" s="33">
        <v>0</v>
      </c>
      <c r="I10" s="34">
        <v>0</v>
      </c>
      <c r="J10" s="35">
        <v>0</v>
      </c>
      <c r="K10" s="36">
        <v>0</v>
      </c>
      <c r="L10" s="37">
        <v>0</v>
      </c>
      <c r="M10" s="38">
        <v>0</v>
      </c>
      <c r="N10" s="39">
        <v>0</v>
      </c>
      <c r="O10" s="4">
        <f t="shared" si="0"/>
        <v>0</v>
      </c>
      <c r="P10" s="30"/>
      <c r="Q10" s="40">
        <f>Q9+D10+(E10*'Financial Summary'!$I$7)+(O10*'Financial Summary'!$I$7)-B10</f>
        <v>0</v>
      </c>
    </row>
    <row r="11" spans="1:17" x14ac:dyDescent="0.25">
      <c r="A11" s="28"/>
      <c r="B11" s="29">
        <v>0</v>
      </c>
      <c r="C11" s="30"/>
      <c r="D11" s="29">
        <v>0</v>
      </c>
      <c r="E11" s="31">
        <v>0</v>
      </c>
      <c r="F11" s="30"/>
      <c r="G11" s="32">
        <v>0</v>
      </c>
      <c r="H11" s="33">
        <v>0</v>
      </c>
      <c r="I11" s="34">
        <v>0</v>
      </c>
      <c r="J11" s="35">
        <v>0</v>
      </c>
      <c r="K11" s="36">
        <v>0</v>
      </c>
      <c r="L11" s="37">
        <v>0</v>
      </c>
      <c r="M11" s="38">
        <v>0</v>
      </c>
      <c r="N11" s="39">
        <v>0</v>
      </c>
      <c r="O11" s="4">
        <f t="shared" si="0"/>
        <v>0</v>
      </c>
      <c r="P11" s="30"/>
      <c r="Q11" s="40">
        <f>Q10+D11+(E11*'Financial Summary'!$I$7)+(O11*'Financial Summary'!$I$7)-B11</f>
        <v>0</v>
      </c>
    </row>
    <row r="12" spans="1:17" x14ac:dyDescent="0.25">
      <c r="A12" s="28"/>
      <c r="B12" s="29">
        <v>0</v>
      </c>
      <c r="C12" s="30"/>
      <c r="D12" s="29">
        <v>0</v>
      </c>
      <c r="E12" s="31">
        <v>0</v>
      </c>
      <c r="F12" s="30"/>
      <c r="G12" s="32">
        <v>0</v>
      </c>
      <c r="H12" s="33">
        <v>0</v>
      </c>
      <c r="I12" s="34">
        <v>0</v>
      </c>
      <c r="J12" s="35">
        <v>0</v>
      </c>
      <c r="K12" s="36">
        <v>0</v>
      </c>
      <c r="L12" s="37">
        <v>0</v>
      </c>
      <c r="M12" s="38">
        <v>0</v>
      </c>
      <c r="N12" s="39">
        <v>0</v>
      </c>
      <c r="O12" s="4">
        <f t="shared" si="0"/>
        <v>0</v>
      </c>
      <c r="P12" s="30"/>
      <c r="Q12" s="40">
        <f>Q11+D12+(E12*'Financial Summary'!$I$7)+(O12*'Financial Summary'!$I$7)-B12</f>
        <v>0</v>
      </c>
    </row>
    <row r="13" spans="1:17" x14ac:dyDescent="0.25">
      <c r="A13" s="28"/>
      <c r="B13" s="29">
        <v>0</v>
      </c>
      <c r="C13" s="30"/>
      <c r="D13" s="29">
        <v>0</v>
      </c>
      <c r="E13" s="31">
        <v>0</v>
      </c>
      <c r="F13" s="30"/>
      <c r="G13" s="32">
        <v>0</v>
      </c>
      <c r="H13" s="33">
        <v>0</v>
      </c>
      <c r="I13" s="34">
        <v>0</v>
      </c>
      <c r="J13" s="35">
        <v>0</v>
      </c>
      <c r="K13" s="36">
        <v>0</v>
      </c>
      <c r="L13" s="37">
        <v>0</v>
      </c>
      <c r="M13" s="38">
        <v>0</v>
      </c>
      <c r="N13" s="39">
        <v>0</v>
      </c>
      <c r="O13" s="4">
        <f t="shared" si="0"/>
        <v>0</v>
      </c>
      <c r="P13" s="30"/>
      <c r="Q13" s="40">
        <f>Q12+D13+(E13*'Financial Summary'!$I$7)+(O13*'Financial Summary'!$I$7)-B13</f>
        <v>0</v>
      </c>
    </row>
    <row r="14" spans="1:17" x14ac:dyDescent="0.25">
      <c r="A14" s="28"/>
      <c r="B14" s="29">
        <v>0</v>
      </c>
      <c r="C14" s="30"/>
      <c r="D14" s="29">
        <v>0</v>
      </c>
      <c r="E14" s="31">
        <v>0</v>
      </c>
      <c r="F14" s="30"/>
      <c r="G14" s="32">
        <v>0</v>
      </c>
      <c r="H14" s="33">
        <v>0</v>
      </c>
      <c r="I14" s="34">
        <v>0</v>
      </c>
      <c r="J14" s="35">
        <v>0</v>
      </c>
      <c r="K14" s="36">
        <v>0</v>
      </c>
      <c r="L14" s="37">
        <v>0</v>
      </c>
      <c r="M14" s="38">
        <v>0</v>
      </c>
      <c r="N14" s="39">
        <v>0</v>
      </c>
      <c r="O14" s="4">
        <f t="shared" si="0"/>
        <v>0</v>
      </c>
      <c r="P14" s="30"/>
      <c r="Q14" s="40">
        <f>Q13+D14+(E14*'Financial Summary'!$I$7)+(O14*'Financial Summary'!$I$7)-B14</f>
        <v>0</v>
      </c>
    </row>
    <row r="15" spans="1:17" x14ac:dyDescent="0.25">
      <c r="A15" s="28"/>
      <c r="B15" s="29">
        <v>0</v>
      </c>
      <c r="C15" s="30"/>
      <c r="D15" s="29">
        <v>0</v>
      </c>
      <c r="E15" s="31">
        <v>0</v>
      </c>
      <c r="F15" s="30"/>
      <c r="G15" s="32">
        <v>0</v>
      </c>
      <c r="H15" s="33">
        <v>0</v>
      </c>
      <c r="I15" s="34">
        <v>0</v>
      </c>
      <c r="J15" s="35">
        <v>0</v>
      </c>
      <c r="K15" s="36">
        <v>0</v>
      </c>
      <c r="L15" s="37">
        <v>0</v>
      </c>
      <c r="M15" s="38">
        <v>0</v>
      </c>
      <c r="N15" s="39">
        <v>0</v>
      </c>
      <c r="O15" s="4">
        <f t="shared" si="0"/>
        <v>0</v>
      </c>
      <c r="P15" s="30"/>
      <c r="Q15" s="40">
        <f>Q14+D15+(E15*'Financial Summary'!$I$7)+(O15*'Financial Summary'!$I$7)-B15</f>
        <v>0</v>
      </c>
    </row>
    <row r="16" spans="1:17" x14ac:dyDescent="0.25">
      <c r="A16" s="28"/>
      <c r="B16" s="29">
        <v>0</v>
      </c>
      <c r="C16" s="30"/>
      <c r="D16" s="29">
        <v>0</v>
      </c>
      <c r="E16" s="31">
        <v>0</v>
      </c>
      <c r="F16" s="30"/>
      <c r="G16" s="32">
        <v>0</v>
      </c>
      <c r="H16" s="33">
        <v>0</v>
      </c>
      <c r="I16" s="34">
        <v>0</v>
      </c>
      <c r="J16" s="35">
        <v>0</v>
      </c>
      <c r="K16" s="36">
        <v>0</v>
      </c>
      <c r="L16" s="37">
        <v>0</v>
      </c>
      <c r="M16" s="38">
        <v>0</v>
      </c>
      <c r="N16" s="39">
        <v>0</v>
      </c>
      <c r="O16" s="4">
        <f t="shared" si="0"/>
        <v>0</v>
      </c>
      <c r="P16" s="30"/>
      <c r="Q16" s="40">
        <f>Q15+D16+(E16*'Financial Summary'!$I$7)+(O16*'Financial Summary'!$I$7)-B16</f>
        <v>0</v>
      </c>
    </row>
    <row r="17" spans="1:17" x14ac:dyDescent="0.25">
      <c r="A17" s="28"/>
      <c r="B17" s="29">
        <v>0</v>
      </c>
      <c r="C17" s="30"/>
      <c r="D17" s="29">
        <v>0</v>
      </c>
      <c r="E17" s="31">
        <v>0</v>
      </c>
      <c r="F17" s="30"/>
      <c r="G17" s="32">
        <v>0</v>
      </c>
      <c r="H17" s="33">
        <v>0</v>
      </c>
      <c r="I17" s="34">
        <v>0</v>
      </c>
      <c r="J17" s="35">
        <v>0</v>
      </c>
      <c r="K17" s="36">
        <v>0</v>
      </c>
      <c r="L17" s="37">
        <v>0</v>
      </c>
      <c r="M17" s="38">
        <v>0</v>
      </c>
      <c r="N17" s="39">
        <v>0</v>
      </c>
      <c r="O17" s="4">
        <f t="shared" si="0"/>
        <v>0</v>
      </c>
      <c r="P17" s="30"/>
      <c r="Q17" s="40">
        <f>Q16+D17+(E17*'Financial Summary'!$I$7)+(O17*'Financial Summary'!$I$7)-B17</f>
        <v>0</v>
      </c>
    </row>
    <row r="18" spans="1:17" x14ac:dyDescent="0.25">
      <c r="A18" s="28"/>
      <c r="B18" s="29">
        <v>0</v>
      </c>
      <c r="C18" s="30"/>
      <c r="D18" s="29">
        <v>0</v>
      </c>
      <c r="E18" s="31">
        <v>0</v>
      </c>
      <c r="F18" s="30"/>
      <c r="G18" s="32">
        <v>0</v>
      </c>
      <c r="H18" s="33">
        <v>0</v>
      </c>
      <c r="I18" s="34">
        <v>0</v>
      </c>
      <c r="J18" s="35">
        <v>0</v>
      </c>
      <c r="K18" s="36">
        <v>0</v>
      </c>
      <c r="L18" s="37">
        <v>0</v>
      </c>
      <c r="M18" s="38">
        <v>0</v>
      </c>
      <c r="N18" s="39">
        <v>0</v>
      </c>
      <c r="O18" s="4">
        <f t="shared" si="0"/>
        <v>0</v>
      </c>
      <c r="P18" s="30"/>
      <c r="Q18" s="40">
        <f>Q17+D18+(E18*'Financial Summary'!$I$7)+(O18*'Financial Summary'!$I$7)-B18</f>
        <v>0</v>
      </c>
    </row>
    <row r="19" spans="1:17" x14ac:dyDescent="0.25">
      <c r="A19" s="28"/>
      <c r="B19" s="29">
        <v>0</v>
      </c>
      <c r="C19" s="30"/>
      <c r="D19" s="29">
        <v>0</v>
      </c>
      <c r="E19" s="31">
        <v>0</v>
      </c>
      <c r="F19" s="30"/>
      <c r="G19" s="32">
        <v>0</v>
      </c>
      <c r="H19" s="33">
        <v>0</v>
      </c>
      <c r="I19" s="34">
        <v>0</v>
      </c>
      <c r="J19" s="35">
        <v>0</v>
      </c>
      <c r="K19" s="36">
        <v>0</v>
      </c>
      <c r="L19" s="37">
        <v>0</v>
      </c>
      <c r="M19" s="38">
        <v>0</v>
      </c>
      <c r="N19" s="39">
        <v>0</v>
      </c>
      <c r="O19" s="4">
        <f t="shared" si="0"/>
        <v>0</v>
      </c>
      <c r="P19" s="30"/>
      <c r="Q19" s="40">
        <f>Q18+D19+(E19*'Financial Summary'!$I$7)+(O19*'Financial Summary'!$I$7)-B19</f>
        <v>0</v>
      </c>
    </row>
    <row r="20" spans="1:17" x14ac:dyDescent="0.25">
      <c r="A20" s="28"/>
      <c r="B20" s="29">
        <v>0</v>
      </c>
      <c r="C20" s="30"/>
      <c r="D20" s="29">
        <v>0</v>
      </c>
      <c r="E20" s="31">
        <v>0</v>
      </c>
      <c r="F20" s="30"/>
      <c r="G20" s="32">
        <v>0</v>
      </c>
      <c r="H20" s="33">
        <v>0</v>
      </c>
      <c r="I20" s="34">
        <v>0</v>
      </c>
      <c r="J20" s="35">
        <v>0</v>
      </c>
      <c r="K20" s="36">
        <v>0</v>
      </c>
      <c r="L20" s="37">
        <v>0</v>
      </c>
      <c r="M20" s="38">
        <v>0</v>
      </c>
      <c r="N20" s="39">
        <v>0</v>
      </c>
      <c r="O20" s="4">
        <f t="shared" si="0"/>
        <v>0</v>
      </c>
      <c r="P20" s="30"/>
      <c r="Q20" s="40">
        <f>Q19+D20+(E20*'Financial Summary'!$I$7)+(O20*'Financial Summary'!$I$7)-B20</f>
        <v>0</v>
      </c>
    </row>
    <row r="21" spans="1:17" x14ac:dyDescent="0.25">
      <c r="A21" s="28"/>
      <c r="B21" s="29">
        <v>0</v>
      </c>
      <c r="C21" s="30"/>
      <c r="D21" s="29">
        <v>0</v>
      </c>
      <c r="E21" s="31">
        <v>0</v>
      </c>
      <c r="F21" s="30"/>
      <c r="G21" s="32">
        <v>0</v>
      </c>
      <c r="H21" s="33">
        <v>0</v>
      </c>
      <c r="I21" s="34">
        <v>0</v>
      </c>
      <c r="J21" s="35">
        <v>0</v>
      </c>
      <c r="K21" s="36">
        <v>0</v>
      </c>
      <c r="L21" s="37">
        <v>0</v>
      </c>
      <c r="M21" s="38">
        <v>0</v>
      </c>
      <c r="N21" s="39">
        <v>0</v>
      </c>
      <c r="O21" s="4">
        <f t="shared" si="0"/>
        <v>0</v>
      </c>
      <c r="P21" s="30"/>
      <c r="Q21" s="40">
        <f>Q20+D21+(E21*'Financial Summary'!$I$7)+(O21*'Financial Summary'!$I$7)-B21</f>
        <v>0</v>
      </c>
    </row>
    <row r="22" spans="1:17" x14ac:dyDescent="0.25">
      <c r="A22" s="28"/>
      <c r="B22" s="29">
        <v>0</v>
      </c>
      <c r="C22" s="30"/>
      <c r="D22" s="29">
        <v>0</v>
      </c>
      <c r="E22" s="31">
        <v>0</v>
      </c>
      <c r="F22" s="30"/>
      <c r="G22" s="32">
        <v>0</v>
      </c>
      <c r="H22" s="33">
        <v>0</v>
      </c>
      <c r="I22" s="34">
        <v>0</v>
      </c>
      <c r="J22" s="35">
        <v>0</v>
      </c>
      <c r="K22" s="36">
        <v>0</v>
      </c>
      <c r="L22" s="37">
        <v>0</v>
      </c>
      <c r="M22" s="38">
        <v>0</v>
      </c>
      <c r="N22" s="39">
        <v>0</v>
      </c>
      <c r="O22" s="4">
        <f t="shared" si="0"/>
        <v>0</v>
      </c>
      <c r="P22" s="30"/>
      <c r="Q22" s="40">
        <f>Q21+D22+(E22*'Financial Summary'!$I$7)+(O22*'Financial Summary'!$I$7)-B22</f>
        <v>0</v>
      </c>
    </row>
    <row r="23" spans="1:17" x14ac:dyDescent="0.25">
      <c r="A23" s="28"/>
      <c r="B23" s="29">
        <v>0</v>
      </c>
      <c r="C23" s="30"/>
      <c r="D23" s="29">
        <v>0</v>
      </c>
      <c r="E23" s="31">
        <v>0</v>
      </c>
      <c r="F23" s="30"/>
      <c r="G23" s="32">
        <v>0</v>
      </c>
      <c r="H23" s="33">
        <v>0</v>
      </c>
      <c r="I23" s="34">
        <v>0</v>
      </c>
      <c r="J23" s="35">
        <v>0</v>
      </c>
      <c r="K23" s="36">
        <v>0</v>
      </c>
      <c r="L23" s="37">
        <v>0</v>
      </c>
      <c r="M23" s="38">
        <v>0</v>
      </c>
      <c r="N23" s="39">
        <v>0</v>
      </c>
      <c r="O23" s="4">
        <f t="shared" si="0"/>
        <v>0</v>
      </c>
      <c r="P23" s="30"/>
      <c r="Q23" s="40">
        <f>Q22+D23+(E23*'Financial Summary'!$I$7)+(O23*'Financial Summary'!$I$7)-B23</f>
        <v>0</v>
      </c>
    </row>
    <row r="24" spans="1:17" x14ac:dyDescent="0.25">
      <c r="A24" s="28"/>
      <c r="B24" s="29">
        <v>0</v>
      </c>
      <c r="C24" s="30"/>
      <c r="D24" s="29">
        <v>0</v>
      </c>
      <c r="E24" s="31">
        <v>0</v>
      </c>
      <c r="F24" s="30"/>
      <c r="G24" s="32">
        <v>0</v>
      </c>
      <c r="H24" s="33">
        <v>0</v>
      </c>
      <c r="I24" s="34">
        <v>0</v>
      </c>
      <c r="J24" s="35">
        <v>0</v>
      </c>
      <c r="K24" s="36">
        <v>0</v>
      </c>
      <c r="L24" s="37">
        <v>0</v>
      </c>
      <c r="M24" s="38">
        <v>0</v>
      </c>
      <c r="N24" s="39">
        <v>0</v>
      </c>
      <c r="O24" s="4">
        <f t="shared" si="0"/>
        <v>0</v>
      </c>
      <c r="P24" s="30"/>
      <c r="Q24" s="40">
        <f>Q23+D24+(E24*'Financial Summary'!$I$7)+(O24*'Financial Summary'!$I$7)-B24</f>
        <v>0</v>
      </c>
    </row>
    <row r="25" spans="1:17" x14ac:dyDescent="0.25">
      <c r="A25" s="28"/>
      <c r="B25" s="29">
        <v>0</v>
      </c>
      <c r="C25" s="30"/>
      <c r="D25" s="29">
        <v>0</v>
      </c>
      <c r="E25" s="31">
        <v>0</v>
      </c>
      <c r="F25" s="30"/>
      <c r="G25" s="32">
        <v>0</v>
      </c>
      <c r="H25" s="33">
        <v>0</v>
      </c>
      <c r="I25" s="34">
        <v>0</v>
      </c>
      <c r="J25" s="35">
        <v>0</v>
      </c>
      <c r="K25" s="36">
        <v>0</v>
      </c>
      <c r="L25" s="37">
        <v>0</v>
      </c>
      <c r="M25" s="38">
        <v>0</v>
      </c>
      <c r="N25" s="39">
        <v>0</v>
      </c>
      <c r="O25" s="4">
        <f t="shared" si="0"/>
        <v>0</v>
      </c>
      <c r="P25" s="30"/>
      <c r="Q25" s="40">
        <f>Q24+D25+(E25*'Financial Summary'!$I$7)+(O25*'Financial Summary'!$I$7)-B25</f>
        <v>0</v>
      </c>
    </row>
    <row r="26" spans="1:17" ht="6" customHeight="1" x14ac:dyDescent="0.25">
      <c r="A26" s="28"/>
      <c r="B26" s="29"/>
      <c r="C26" s="30"/>
      <c r="D26" s="29"/>
      <c r="E26" s="31"/>
      <c r="F26" s="30"/>
      <c r="G26" s="32"/>
      <c r="H26" s="33"/>
      <c r="I26" s="34"/>
      <c r="J26" s="35"/>
      <c r="K26" s="36"/>
      <c r="L26" s="37"/>
      <c r="M26" s="38"/>
      <c r="N26" s="39"/>
      <c r="O26" s="4"/>
      <c r="P26" s="30"/>
      <c r="Q26" s="40"/>
    </row>
    <row r="27" spans="1:17" ht="15.75" thickBot="1" x14ac:dyDescent="0.3">
      <c r="A27" s="41" t="s">
        <v>17</v>
      </c>
      <c r="B27" s="42">
        <f>SUM(B5:B26)</f>
        <v>0</v>
      </c>
      <c r="C27" s="43"/>
      <c r="D27" s="42">
        <f>SUM(D5:D26)</f>
        <v>0</v>
      </c>
      <c r="E27" s="44">
        <f>SUM(E5:E26)</f>
        <v>0</v>
      </c>
      <c r="F27" s="43"/>
      <c r="G27" s="45">
        <f>SUM(G5:G26)</f>
        <v>0</v>
      </c>
      <c r="H27" s="46">
        <f t="shared" ref="H27:N27" si="1">SUM(H5:H26)</f>
        <v>0</v>
      </c>
      <c r="I27" s="47">
        <f t="shared" si="1"/>
        <v>0</v>
      </c>
      <c r="J27" s="48">
        <f t="shared" si="1"/>
        <v>0</v>
      </c>
      <c r="K27" s="49">
        <f t="shared" si="1"/>
        <v>0</v>
      </c>
      <c r="L27" s="50">
        <f t="shared" si="1"/>
        <v>0</v>
      </c>
      <c r="M27" s="51">
        <f t="shared" si="1"/>
        <v>0</v>
      </c>
      <c r="N27" s="52">
        <f t="shared" si="1"/>
        <v>0</v>
      </c>
      <c r="O27" s="53">
        <f>SUM(O5:O26)</f>
        <v>0</v>
      </c>
      <c r="P27" s="43"/>
      <c r="Q27" s="54">
        <f>Q25</f>
        <v>0</v>
      </c>
    </row>
  </sheetData>
  <printOptions horizontalCentered="1" verticalCentered="1"/>
  <pageMargins left="0.5" right="0.5" top="0.75" bottom="0.75" header="0.3" footer="0.3"/>
  <pageSetup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Normal="100" workbookViewId="0">
      <selection activeCell="H2" sqref="H2"/>
    </sheetView>
  </sheetViews>
  <sheetFormatPr defaultRowHeight="15" x14ac:dyDescent="0.25"/>
  <cols>
    <col min="1" max="1" width="13.42578125" style="3" customWidth="1"/>
    <col min="2" max="2" width="11.5703125" customWidth="1"/>
    <col min="3" max="3" width="2.28515625" customWidth="1"/>
    <col min="4" max="4" width="10.28515625" bestFit="1" customWidth="1"/>
    <col min="5" max="5" width="7" customWidth="1"/>
    <col min="6" max="6" width="2.28515625" customWidth="1"/>
    <col min="7" max="15" width="7" customWidth="1"/>
    <col min="16" max="16" width="2.28515625" customWidth="1"/>
    <col min="17" max="17" width="11.5703125" customWidth="1"/>
    <col min="18" max="18" width="2.7109375" customWidth="1"/>
  </cols>
  <sheetData>
    <row r="1" spans="1:17" x14ac:dyDescent="0.25">
      <c r="A1" s="5">
        <f>'Financial Summary'!A1</f>
        <v>0</v>
      </c>
      <c r="B1" s="6"/>
      <c r="C1" s="6"/>
      <c r="D1" s="6"/>
      <c r="E1" s="6"/>
      <c r="F1" s="6"/>
      <c r="G1" s="6"/>
      <c r="H1" s="6"/>
      <c r="I1" s="6"/>
      <c r="J1" s="6"/>
      <c r="K1" s="6"/>
      <c r="L1" s="6"/>
      <c r="M1" s="6"/>
      <c r="N1" s="6"/>
      <c r="O1" s="6"/>
      <c r="P1" s="6"/>
      <c r="Q1" s="7"/>
    </row>
    <row r="2" spans="1:17" x14ac:dyDescent="0.25">
      <c r="A2" s="8" t="s">
        <v>13</v>
      </c>
      <c r="B2" s="9"/>
      <c r="C2" s="9"/>
      <c r="D2" s="9"/>
      <c r="E2" s="10" t="s">
        <v>27</v>
      </c>
      <c r="F2" s="9"/>
      <c r="G2" s="9"/>
      <c r="H2" s="10"/>
      <c r="I2" s="9"/>
      <c r="J2" s="9"/>
      <c r="K2" s="9"/>
      <c r="L2" s="9"/>
      <c r="M2" s="9"/>
      <c r="N2" s="9"/>
      <c r="O2" s="9"/>
      <c r="P2" s="9"/>
      <c r="Q2" s="11"/>
    </row>
    <row r="3" spans="1:17" ht="15.75" thickBot="1" x14ac:dyDescent="0.3">
      <c r="A3" s="12"/>
      <c r="B3" s="1"/>
      <c r="C3" s="1"/>
      <c r="D3" s="1"/>
      <c r="E3" s="1"/>
      <c r="F3" s="1"/>
      <c r="G3" s="1"/>
      <c r="H3" s="1"/>
      <c r="I3" s="1"/>
      <c r="J3" s="1"/>
      <c r="K3" s="1"/>
      <c r="L3" s="1"/>
      <c r="M3" s="1"/>
      <c r="N3" s="1"/>
      <c r="O3" s="1"/>
      <c r="P3" s="1"/>
      <c r="Q3" s="13"/>
    </row>
    <row r="4" spans="1:17" ht="87" customHeight="1" thickBot="1" x14ac:dyDescent="0.3">
      <c r="A4" s="14" t="s">
        <v>0</v>
      </c>
      <c r="B4" s="15" t="s">
        <v>1</v>
      </c>
      <c r="C4" s="16"/>
      <c r="D4" s="17" t="s">
        <v>15</v>
      </c>
      <c r="E4" s="18" t="s">
        <v>3</v>
      </c>
      <c r="F4" s="16"/>
      <c r="G4" s="19" t="s">
        <v>4</v>
      </c>
      <c r="H4" s="20" t="s">
        <v>5</v>
      </c>
      <c r="I4" s="21" t="s">
        <v>2</v>
      </c>
      <c r="J4" s="22" t="s">
        <v>6</v>
      </c>
      <c r="K4" s="23" t="s">
        <v>7</v>
      </c>
      <c r="L4" s="24" t="s">
        <v>8</v>
      </c>
      <c r="M4" s="25" t="s">
        <v>9</v>
      </c>
      <c r="N4" s="26" t="s">
        <v>10</v>
      </c>
      <c r="O4" s="18" t="s">
        <v>11</v>
      </c>
      <c r="P4" s="16"/>
      <c r="Q4" s="27" t="s">
        <v>16</v>
      </c>
    </row>
    <row r="5" spans="1:17" x14ac:dyDescent="0.25">
      <c r="A5" s="28"/>
      <c r="B5" s="29">
        <v>0</v>
      </c>
      <c r="C5" s="30"/>
      <c r="D5" s="29">
        <v>0</v>
      </c>
      <c r="E5" s="31">
        <v>0</v>
      </c>
      <c r="F5" s="30"/>
      <c r="G5" s="32">
        <v>0</v>
      </c>
      <c r="H5" s="33">
        <v>0</v>
      </c>
      <c r="I5" s="34">
        <v>0</v>
      </c>
      <c r="J5" s="35">
        <v>0</v>
      </c>
      <c r="K5" s="36">
        <v>0</v>
      </c>
      <c r="L5" s="37">
        <v>0</v>
      </c>
      <c r="M5" s="38">
        <v>0</v>
      </c>
      <c r="N5" s="39">
        <v>0</v>
      </c>
      <c r="O5" s="4">
        <f>SUM(G5:N5)</f>
        <v>0</v>
      </c>
      <c r="P5" s="30"/>
      <c r="Q5" s="40">
        <f>+D5+(E5*'Financial Summary'!$I$7)+(O5*'Financial Summary'!$I$7)-B5</f>
        <v>0</v>
      </c>
    </row>
    <row r="6" spans="1:17" x14ac:dyDescent="0.25">
      <c r="A6" s="28"/>
      <c r="B6" s="29">
        <v>0</v>
      </c>
      <c r="C6" s="30"/>
      <c r="D6" s="29">
        <v>0</v>
      </c>
      <c r="E6" s="31">
        <v>0</v>
      </c>
      <c r="F6" s="30"/>
      <c r="G6" s="32">
        <v>0</v>
      </c>
      <c r="H6" s="33">
        <v>0</v>
      </c>
      <c r="I6" s="34">
        <v>0</v>
      </c>
      <c r="J6" s="35">
        <v>0</v>
      </c>
      <c r="K6" s="36">
        <v>0</v>
      </c>
      <c r="L6" s="37">
        <v>0</v>
      </c>
      <c r="M6" s="38">
        <v>0</v>
      </c>
      <c r="N6" s="39">
        <v>0</v>
      </c>
      <c r="O6" s="4">
        <f t="shared" ref="O6:O25" si="0">SUM(G6:N6)</f>
        <v>0</v>
      </c>
      <c r="P6" s="30"/>
      <c r="Q6" s="40">
        <f>Q5+D6+(E6*'Financial Summary'!$I$7)+(O6*'Financial Summary'!$I$7)-B6</f>
        <v>0</v>
      </c>
    </row>
    <row r="7" spans="1:17" x14ac:dyDescent="0.25">
      <c r="A7" s="28"/>
      <c r="B7" s="29">
        <v>0</v>
      </c>
      <c r="C7" s="30"/>
      <c r="D7" s="29">
        <v>0</v>
      </c>
      <c r="E7" s="31">
        <v>0</v>
      </c>
      <c r="F7" s="30"/>
      <c r="G7" s="32">
        <v>0</v>
      </c>
      <c r="H7" s="33">
        <v>0</v>
      </c>
      <c r="I7" s="34">
        <v>0</v>
      </c>
      <c r="J7" s="35">
        <v>0</v>
      </c>
      <c r="K7" s="36">
        <v>0</v>
      </c>
      <c r="L7" s="37">
        <v>0</v>
      </c>
      <c r="M7" s="38">
        <v>0</v>
      </c>
      <c r="N7" s="39">
        <v>0</v>
      </c>
      <c r="O7" s="4">
        <f t="shared" si="0"/>
        <v>0</v>
      </c>
      <c r="P7" s="30"/>
      <c r="Q7" s="40">
        <f>Q6+D7+(E7*'Financial Summary'!$I$7)+(O7*'Financial Summary'!$I$7)-B7</f>
        <v>0</v>
      </c>
    </row>
    <row r="8" spans="1:17" x14ac:dyDescent="0.25">
      <c r="A8" s="28"/>
      <c r="B8" s="29">
        <v>0</v>
      </c>
      <c r="C8" s="30"/>
      <c r="D8" s="29">
        <v>0</v>
      </c>
      <c r="E8" s="31">
        <v>0</v>
      </c>
      <c r="F8" s="30"/>
      <c r="G8" s="32">
        <v>0</v>
      </c>
      <c r="H8" s="33">
        <v>0</v>
      </c>
      <c r="I8" s="34">
        <v>0</v>
      </c>
      <c r="J8" s="35">
        <v>0</v>
      </c>
      <c r="K8" s="36">
        <v>0</v>
      </c>
      <c r="L8" s="37">
        <v>0</v>
      </c>
      <c r="M8" s="38">
        <v>0</v>
      </c>
      <c r="N8" s="39">
        <v>0</v>
      </c>
      <c r="O8" s="4">
        <f t="shared" si="0"/>
        <v>0</v>
      </c>
      <c r="P8" s="30"/>
      <c r="Q8" s="40">
        <f>Q7+D8+(E8*'Financial Summary'!$I$7)+(O8*'Financial Summary'!$I$7)-B8</f>
        <v>0</v>
      </c>
    </row>
    <row r="9" spans="1:17" x14ac:dyDescent="0.25">
      <c r="A9" s="28"/>
      <c r="B9" s="29">
        <v>0</v>
      </c>
      <c r="C9" s="30"/>
      <c r="D9" s="29">
        <v>0</v>
      </c>
      <c r="E9" s="31">
        <v>0</v>
      </c>
      <c r="F9" s="30"/>
      <c r="G9" s="32">
        <v>0</v>
      </c>
      <c r="H9" s="33">
        <v>0</v>
      </c>
      <c r="I9" s="34">
        <v>0</v>
      </c>
      <c r="J9" s="35">
        <v>0</v>
      </c>
      <c r="K9" s="36">
        <v>0</v>
      </c>
      <c r="L9" s="37">
        <v>0</v>
      </c>
      <c r="M9" s="38">
        <v>0</v>
      </c>
      <c r="N9" s="39">
        <v>0</v>
      </c>
      <c r="O9" s="4">
        <f t="shared" si="0"/>
        <v>0</v>
      </c>
      <c r="P9" s="30"/>
      <c r="Q9" s="40">
        <f>Q8+D9+(E9*'Financial Summary'!$I$7)+(O9*'Financial Summary'!$I$7)-B9</f>
        <v>0</v>
      </c>
    </row>
    <row r="10" spans="1:17" x14ac:dyDescent="0.25">
      <c r="A10" s="28"/>
      <c r="B10" s="29">
        <v>0</v>
      </c>
      <c r="C10" s="30"/>
      <c r="D10" s="29">
        <v>0</v>
      </c>
      <c r="E10" s="31">
        <v>0</v>
      </c>
      <c r="F10" s="30"/>
      <c r="G10" s="32">
        <v>0</v>
      </c>
      <c r="H10" s="33">
        <v>0</v>
      </c>
      <c r="I10" s="34">
        <v>0</v>
      </c>
      <c r="J10" s="35">
        <v>0</v>
      </c>
      <c r="K10" s="36">
        <v>0</v>
      </c>
      <c r="L10" s="37">
        <v>0</v>
      </c>
      <c r="M10" s="38">
        <v>0</v>
      </c>
      <c r="N10" s="39">
        <v>0</v>
      </c>
      <c r="O10" s="4">
        <f t="shared" si="0"/>
        <v>0</v>
      </c>
      <c r="P10" s="30"/>
      <c r="Q10" s="40">
        <f>Q9+D10+(E10*'Financial Summary'!$I$7)+(O10*'Financial Summary'!$I$7)-B10</f>
        <v>0</v>
      </c>
    </row>
    <row r="11" spans="1:17" x14ac:dyDescent="0.25">
      <c r="A11" s="28"/>
      <c r="B11" s="29">
        <v>0</v>
      </c>
      <c r="C11" s="30"/>
      <c r="D11" s="29">
        <v>0</v>
      </c>
      <c r="E11" s="31">
        <v>0</v>
      </c>
      <c r="F11" s="30"/>
      <c r="G11" s="32">
        <v>0</v>
      </c>
      <c r="H11" s="33">
        <v>0</v>
      </c>
      <c r="I11" s="34">
        <v>0</v>
      </c>
      <c r="J11" s="35">
        <v>0</v>
      </c>
      <c r="K11" s="36">
        <v>0</v>
      </c>
      <c r="L11" s="37">
        <v>0</v>
      </c>
      <c r="M11" s="38">
        <v>0</v>
      </c>
      <c r="N11" s="39">
        <v>0</v>
      </c>
      <c r="O11" s="4">
        <f t="shared" si="0"/>
        <v>0</v>
      </c>
      <c r="P11" s="30"/>
      <c r="Q11" s="40">
        <f>Q10+D11+(E11*'Financial Summary'!$I$7)+(O11*'Financial Summary'!$I$7)-B11</f>
        <v>0</v>
      </c>
    </row>
    <row r="12" spans="1:17" x14ac:dyDescent="0.25">
      <c r="A12" s="28"/>
      <c r="B12" s="29">
        <v>0</v>
      </c>
      <c r="C12" s="30"/>
      <c r="D12" s="29">
        <v>0</v>
      </c>
      <c r="E12" s="31">
        <v>0</v>
      </c>
      <c r="F12" s="30"/>
      <c r="G12" s="32">
        <v>0</v>
      </c>
      <c r="H12" s="33">
        <v>0</v>
      </c>
      <c r="I12" s="34">
        <v>0</v>
      </c>
      <c r="J12" s="35">
        <v>0</v>
      </c>
      <c r="K12" s="36">
        <v>0</v>
      </c>
      <c r="L12" s="37">
        <v>0</v>
      </c>
      <c r="M12" s="38">
        <v>0</v>
      </c>
      <c r="N12" s="39">
        <v>0</v>
      </c>
      <c r="O12" s="4">
        <f t="shared" si="0"/>
        <v>0</v>
      </c>
      <c r="P12" s="30"/>
      <c r="Q12" s="40">
        <f>Q11+D12+(E12*'Financial Summary'!$I$7)+(O12*'Financial Summary'!$I$7)-B12</f>
        <v>0</v>
      </c>
    </row>
    <row r="13" spans="1:17" x14ac:dyDescent="0.25">
      <c r="A13" s="28"/>
      <c r="B13" s="29">
        <v>0</v>
      </c>
      <c r="C13" s="30"/>
      <c r="D13" s="29">
        <v>0</v>
      </c>
      <c r="E13" s="31">
        <v>0</v>
      </c>
      <c r="F13" s="30"/>
      <c r="G13" s="32">
        <v>0</v>
      </c>
      <c r="H13" s="33">
        <v>0</v>
      </c>
      <c r="I13" s="34">
        <v>0</v>
      </c>
      <c r="J13" s="35">
        <v>0</v>
      </c>
      <c r="K13" s="36">
        <v>0</v>
      </c>
      <c r="L13" s="37">
        <v>0</v>
      </c>
      <c r="M13" s="38">
        <v>0</v>
      </c>
      <c r="N13" s="39">
        <v>0</v>
      </c>
      <c r="O13" s="4">
        <f t="shared" si="0"/>
        <v>0</v>
      </c>
      <c r="P13" s="30"/>
      <c r="Q13" s="40">
        <f>Q12+D13+(E13*'Financial Summary'!$I$7)+(O13*'Financial Summary'!$I$7)-B13</f>
        <v>0</v>
      </c>
    </row>
    <row r="14" spans="1:17" x14ac:dyDescent="0.25">
      <c r="A14" s="28"/>
      <c r="B14" s="29">
        <v>0</v>
      </c>
      <c r="C14" s="30"/>
      <c r="D14" s="29">
        <v>0</v>
      </c>
      <c r="E14" s="31">
        <v>0</v>
      </c>
      <c r="F14" s="30"/>
      <c r="G14" s="32">
        <v>0</v>
      </c>
      <c r="H14" s="33">
        <v>0</v>
      </c>
      <c r="I14" s="34">
        <v>0</v>
      </c>
      <c r="J14" s="35">
        <v>0</v>
      </c>
      <c r="K14" s="36">
        <v>0</v>
      </c>
      <c r="L14" s="37">
        <v>0</v>
      </c>
      <c r="M14" s="38">
        <v>0</v>
      </c>
      <c r="N14" s="39">
        <v>0</v>
      </c>
      <c r="O14" s="4">
        <f t="shared" si="0"/>
        <v>0</v>
      </c>
      <c r="P14" s="30"/>
      <c r="Q14" s="40">
        <f>Q13+D14+(E14*'Financial Summary'!$I$7)+(O14*'Financial Summary'!$I$7)-B14</f>
        <v>0</v>
      </c>
    </row>
    <row r="15" spans="1:17" x14ac:dyDescent="0.25">
      <c r="A15" s="28"/>
      <c r="B15" s="29">
        <v>0</v>
      </c>
      <c r="C15" s="30"/>
      <c r="D15" s="29">
        <v>0</v>
      </c>
      <c r="E15" s="31">
        <v>0</v>
      </c>
      <c r="F15" s="30"/>
      <c r="G15" s="32">
        <v>0</v>
      </c>
      <c r="H15" s="33">
        <v>0</v>
      </c>
      <c r="I15" s="34">
        <v>0</v>
      </c>
      <c r="J15" s="35">
        <v>0</v>
      </c>
      <c r="K15" s="36">
        <v>0</v>
      </c>
      <c r="L15" s="37">
        <v>0</v>
      </c>
      <c r="M15" s="38">
        <v>0</v>
      </c>
      <c r="N15" s="39">
        <v>0</v>
      </c>
      <c r="O15" s="4">
        <f t="shared" si="0"/>
        <v>0</v>
      </c>
      <c r="P15" s="30"/>
      <c r="Q15" s="40">
        <f>Q14+D15+(E15*'Financial Summary'!$I$7)+(O15*'Financial Summary'!$I$7)-B15</f>
        <v>0</v>
      </c>
    </row>
    <row r="16" spans="1:17" x14ac:dyDescent="0.25">
      <c r="A16" s="28"/>
      <c r="B16" s="29">
        <v>0</v>
      </c>
      <c r="C16" s="30"/>
      <c r="D16" s="29">
        <v>0</v>
      </c>
      <c r="E16" s="31">
        <v>0</v>
      </c>
      <c r="F16" s="30"/>
      <c r="G16" s="32">
        <v>0</v>
      </c>
      <c r="H16" s="33">
        <v>0</v>
      </c>
      <c r="I16" s="34">
        <v>0</v>
      </c>
      <c r="J16" s="35">
        <v>0</v>
      </c>
      <c r="K16" s="36">
        <v>0</v>
      </c>
      <c r="L16" s="37">
        <v>0</v>
      </c>
      <c r="M16" s="38">
        <v>0</v>
      </c>
      <c r="N16" s="39">
        <v>0</v>
      </c>
      <c r="O16" s="4">
        <f t="shared" si="0"/>
        <v>0</v>
      </c>
      <c r="P16" s="30"/>
      <c r="Q16" s="40">
        <f>Q15+D16+(E16*'Financial Summary'!$I$7)+(O16*'Financial Summary'!$I$7)-B16</f>
        <v>0</v>
      </c>
    </row>
    <row r="17" spans="1:17" x14ac:dyDescent="0.25">
      <c r="A17" s="28"/>
      <c r="B17" s="29">
        <v>0</v>
      </c>
      <c r="C17" s="30"/>
      <c r="D17" s="29">
        <v>0</v>
      </c>
      <c r="E17" s="31">
        <v>0</v>
      </c>
      <c r="F17" s="30"/>
      <c r="G17" s="32">
        <v>0</v>
      </c>
      <c r="H17" s="33">
        <v>0</v>
      </c>
      <c r="I17" s="34">
        <v>0</v>
      </c>
      <c r="J17" s="35">
        <v>0</v>
      </c>
      <c r="K17" s="36">
        <v>0</v>
      </c>
      <c r="L17" s="37">
        <v>0</v>
      </c>
      <c r="M17" s="38">
        <v>0</v>
      </c>
      <c r="N17" s="39">
        <v>0</v>
      </c>
      <c r="O17" s="4">
        <f t="shared" si="0"/>
        <v>0</v>
      </c>
      <c r="P17" s="30"/>
      <c r="Q17" s="40">
        <f>Q16+D17+(E17*'Financial Summary'!$I$7)+(O17*'Financial Summary'!$I$7)-B17</f>
        <v>0</v>
      </c>
    </row>
    <row r="18" spans="1:17" x14ac:dyDescent="0.25">
      <c r="A18" s="28"/>
      <c r="B18" s="29">
        <v>0</v>
      </c>
      <c r="C18" s="30"/>
      <c r="D18" s="29">
        <v>0</v>
      </c>
      <c r="E18" s="31">
        <v>0</v>
      </c>
      <c r="F18" s="30"/>
      <c r="G18" s="32">
        <v>0</v>
      </c>
      <c r="H18" s="33">
        <v>0</v>
      </c>
      <c r="I18" s="34">
        <v>0</v>
      </c>
      <c r="J18" s="35">
        <v>0</v>
      </c>
      <c r="K18" s="36">
        <v>0</v>
      </c>
      <c r="L18" s="37">
        <v>0</v>
      </c>
      <c r="M18" s="38">
        <v>0</v>
      </c>
      <c r="N18" s="39">
        <v>0</v>
      </c>
      <c r="O18" s="4">
        <f t="shared" si="0"/>
        <v>0</v>
      </c>
      <c r="P18" s="30"/>
      <c r="Q18" s="40">
        <f>Q17+D18+(E18*'Financial Summary'!$I$7)+(O18*'Financial Summary'!$I$7)-B18</f>
        <v>0</v>
      </c>
    </row>
    <row r="19" spans="1:17" x14ac:dyDescent="0.25">
      <c r="A19" s="28"/>
      <c r="B19" s="29">
        <v>0</v>
      </c>
      <c r="C19" s="30"/>
      <c r="D19" s="29">
        <v>0</v>
      </c>
      <c r="E19" s="31">
        <v>0</v>
      </c>
      <c r="F19" s="30"/>
      <c r="G19" s="32">
        <v>0</v>
      </c>
      <c r="H19" s="33">
        <v>0</v>
      </c>
      <c r="I19" s="34">
        <v>0</v>
      </c>
      <c r="J19" s="35">
        <v>0</v>
      </c>
      <c r="K19" s="36">
        <v>0</v>
      </c>
      <c r="L19" s="37">
        <v>0</v>
      </c>
      <c r="M19" s="38">
        <v>0</v>
      </c>
      <c r="N19" s="39">
        <v>0</v>
      </c>
      <c r="O19" s="4">
        <f t="shared" si="0"/>
        <v>0</v>
      </c>
      <c r="P19" s="30"/>
      <c r="Q19" s="40">
        <f>Q18+D19+(E19*'Financial Summary'!$I$7)+(O19*'Financial Summary'!$I$7)-B19</f>
        <v>0</v>
      </c>
    </row>
    <row r="20" spans="1:17" x14ac:dyDescent="0.25">
      <c r="A20" s="28"/>
      <c r="B20" s="29">
        <v>0</v>
      </c>
      <c r="C20" s="30"/>
      <c r="D20" s="29">
        <v>0</v>
      </c>
      <c r="E20" s="31">
        <v>0</v>
      </c>
      <c r="F20" s="30"/>
      <c r="G20" s="32">
        <v>0</v>
      </c>
      <c r="H20" s="33">
        <v>0</v>
      </c>
      <c r="I20" s="34">
        <v>0</v>
      </c>
      <c r="J20" s="35">
        <v>0</v>
      </c>
      <c r="K20" s="36">
        <v>0</v>
      </c>
      <c r="L20" s="37">
        <v>0</v>
      </c>
      <c r="M20" s="38">
        <v>0</v>
      </c>
      <c r="N20" s="39">
        <v>0</v>
      </c>
      <c r="O20" s="4">
        <f t="shared" si="0"/>
        <v>0</v>
      </c>
      <c r="P20" s="30"/>
      <c r="Q20" s="40">
        <f>Q19+D20+(E20*'Financial Summary'!$I$7)+(O20*'Financial Summary'!$I$7)-B20</f>
        <v>0</v>
      </c>
    </row>
    <row r="21" spans="1:17" x14ac:dyDescent="0.25">
      <c r="A21" s="28"/>
      <c r="B21" s="29">
        <v>0</v>
      </c>
      <c r="C21" s="30"/>
      <c r="D21" s="29">
        <v>0</v>
      </c>
      <c r="E21" s="31">
        <v>0</v>
      </c>
      <c r="F21" s="30"/>
      <c r="G21" s="32">
        <v>0</v>
      </c>
      <c r="H21" s="33">
        <v>0</v>
      </c>
      <c r="I21" s="34">
        <v>0</v>
      </c>
      <c r="J21" s="35">
        <v>0</v>
      </c>
      <c r="K21" s="36">
        <v>0</v>
      </c>
      <c r="L21" s="37">
        <v>0</v>
      </c>
      <c r="M21" s="38">
        <v>0</v>
      </c>
      <c r="N21" s="39">
        <v>0</v>
      </c>
      <c r="O21" s="4">
        <f t="shared" si="0"/>
        <v>0</v>
      </c>
      <c r="P21" s="30"/>
      <c r="Q21" s="40">
        <f>Q20+D21+(E21*'Financial Summary'!$I$7)+(O21*'Financial Summary'!$I$7)-B21</f>
        <v>0</v>
      </c>
    </row>
    <row r="22" spans="1:17" x14ac:dyDescent="0.25">
      <c r="A22" s="28"/>
      <c r="B22" s="29">
        <v>0</v>
      </c>
      <c r="C22" s="30"/>
      <c r="D22" s="29">
        <v>0</v>
      </c>
      <c r="E22" s="31">
        <v>0</v>
      </c>
      <c r="F22" s="30"/>
      <c r="G22" s="32">
        <v>0</v>
      </c>
      <c r="H22" s="33">
        <v>0</v>
      </c>
      <c r="I22" s="34">
        <v>0</v>
      </c>
      <c r="J22" s="35">
        <v>0</v>
      </c>
      <c r="K22" s="36">
        <v>0</v>
      </c>
      <c r="L22" s="37">
        <v>0</v>
      </c>
      <c r="M22" s="38">
        <v>0</v>
      </c>
      <c r="N22" s="39">
        <v>0</v>
      </c>
      <c r="O22" s="4">
        <f t="shared" si="0"/>
        <v>0</v>
      </c>
      <c r="P22" s="30"/>
      <c r="Q22" s="40">
        <f>Q21+D22+(E22*'Financial Summary'!$I$7)+(O22*'Financial Summary'!$I$7)-B22</f>
        <v>0</v>
      </c>
    </row>
    <row r="23" spans="1:17" x14ac:dyDescent="0.25">
      <c r="A23" s="28"/>
      <c r="B23" s="29">
        <v>0</v>
      </c>
      <c r="C23" s="30"/>
      <c r="D23" s="29">
        <v>0</v>
      </c>
      <c r="E23" s="31">
        <v>0</v>
      </c>
      <c r="F23" s="30"/>
      <c r="G23" s="32">
        <v>0</v>
      </c>
      <c r="H23" s="33">
        <v>0</v>
      </c>
      <c r="I23" s="34">
        <v>0</v>
      </c>
      <c r="J23" s="35">
        <v>0</v>
      </c>
      <c r="K23" s="36">
        <v>0</v>
      </c>
      <c r="L23" s="37">
        <v>0</v>
      </c>
      <c r="M23" s="38">
        <v>0</v>
      </c>
      <c r="N23" s="39">
        <v>0</v>
      </c>
      <c r="O23" s="4">
        <f t="shared" si="0"/>
        <v>0</v>
      </c>
      <c r="P23" s="30"/>
      <c r="Q23" s="40">
        <f>Q22+D23+(E23*'Financial Summary'!$I$7)+(O23*'Financial Summary'!$I$7)-B23</f>
        <v>0</v>
      </c>
    </row>
    <row r="24" spans="1:17" x14ac:dyDescent="0.25">
      <c r="A24" s="28"/>
      <c r="B24" s="29">
        <v>0</v>
      </c>
      <c r="C24" s="30"/>
      <c r="D24" s="29">
        <v>0</v>
      </c>
      <c r="E24" s="31">
        <v>0</v>
      </c>
      <c r="F24" s="30"/>
      <c r="G24" s="32">
        <v>0</v>
      </c>
      <c r="H24" s="33">
        <v>0</v>
      </c>
      <c r="I24" s="34">
        <v>0</v>
      </c>
      <c r="J24" s="35">
        <v>0</v>
      </c>
      <c r="K24" s="36">
        <v>0</v>
      </c>
      <c r="L24" s="37">
        <v>0</v>
      </c>
      <c r="M24" s="38">
        <v>0</v>
      </c>
      <c r="N24" s="39">
        <v>0</v>
      </c>
      <c r="O24" s="4">
        <f t="shared" si="0"/>
        <v>0</v>
      </c>
      <c r="P24" s="30"/>
      <c r="Q24" s="40">
        <f>Q23+D24+(E24*'Financial Summary'!$I$7)+(O24*'Financial Summary'!$I$7)-B24</f>
        <v>0</v>
      </c>
    </row>
    <row r="25" spans="1:17" x14ac:dyDescent="0.25">
      <c r="A25" s="28"/>
      <c r="B25" s="29">
        <v>0</v>
      </c>
      <c r="C25" s="30"/>
      <c r="D25" s="29">
        <v>0</v>
      </c>
      <c r="E25" s="31">
        <v>0</v>
      </c>
      <c r="F25" s="30"/>
      <c r="G25" s="32">
        <v>0</v>
      </c>
      <c r="H25" s="33">
        <v>0</v>
      </c>
      <c r="I25" s="34">
        <v>0</v>
      </c>
      <c r="J25" s="35">
        <v>0</v>
      </c>
      <c r="K25" s="36">
        <v>0</v>
      </c>
      <c r="L25" s="37">
        <v>0</v>
      </c>
      <c r="M25" s="38">
        <v>0</v>
      </c>
      <c r="N25" s="39">
        <v>0</v>
      </c>
      <c r="O25" s="4">
        <f t="shared" si="0"/>
        <v>0</v>
      </c>
      <c r="P25" s="30"/>
      <c r="Q25" s="40">
        <f>Q24+D25+(E25*'Financial Summary'!$I$7)+(O25*'Financial Summary'!$I$7)-B25</f>
        <v>0</v>
      </c>
    </row>
    <row r="26" spans="1:17" ht="6" customHeight="1" x14ac:dyDescent="0.25">
      <c r="A26" s="28"/>
      <c r="B26" s="29"/>
      <c r="C26" s="30"/>
      <c r="D26" s="29"/>
      <c r="E26" s="31"/>
      <c r="F26" s="30"/>
      <c r="G26" s="32"/>
      <c r="H26" s="33"/>
      <c r="I26" s="34"/>
      <c r="J26" s="35"/>
      <c r="K26" s="36"/>
      <c r="L26" s="37"/>
      <c r="M26" s="38"/>
      <c r="N26" s="39"/>
      <c r="O26" s="4"/>
      <c r="P26" s="30"/>
      <c r="Q26" s="40"/>
    </row>
    <row r="27" spans="1:17" ht="15.75" thickBot="1" x14ac:dyDescent="0.3">
      <c r="A27" s="41" t="s">
        <v>17</v>
      </c>
      <c r="B27" s="42">
        <f>SUM(B5:B26)</f>
        <v>0</v>
      </c>
      <c r="C27" s="43"/>
      <c r="D27" s="42">
        <f>SUM(D5:D26)</f>
        <v>0</v>
      </c>
      <c r="E27" s="44">
        <f>SUM(E5:E26)</f>
        <v>0</v>
      </c>
      <c r="F27" s="43"/>
      <c r="G27" s="45">
        <f>SUM(G5:G26)</f>
        <v>0</v>
      </c>
      <c r="H27" s="46">
        <f t="shared" ref="H27:N27" si="1">SUM(H5:H26)</f>
        <v>0</v>
      </c>
      <c r="I27" s="47">
        <f t="shared" si="1"/>
        <v>0</v>
      </c>
      <c r="J27" s="48">
        <f t="shared" si="1"/>
        <v>0</v>
      </c>
      <c r="K27" s="49">
        <f t="shared" si="1"/>
        <v>0</v>
      </c>
      <c r="L27" s="50">
        <f t="shared" si="1"/>
        <v>0</v>
      </c>
      <c r="M27" s="51">
        <f t="shared" si="1"/>
        <v>0</v>
      </c>
      <c r="N27" s="52">
        <f t="shared" si="1"/>
        <v>0</v>
      </c>
      <c r="O27" s="53">
        <f>SUM(O5:O26)</f>
        <v>0</v>
      </c>
      <c r="P27" s="43"/>
      <c r="Q27" s="54">
        <f>Q25</f>
        <v>0</v>
      </c>
    </row>
  </sheetData>
  <printOptions horizontalCentered="1" verticalCentered="1"/>
  <pageMargins left="0.5" right="0.5" top="0.75" bottom="0.75" header="0.3" footer="0.3"/>
  <pageSetup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Normal="100" workbookViewId="0">
      <selection activeCell="H2" sqref="H2"/>
    </sheetView>
  </sheetViews>
  <sheetFormatPr defaultRowHeight="15" x14ac:dyDescent="0.25"/>
  <cols>
    <col min="1" max="1" width="13.42578125" style="3" customWidth="1"/>
    <col min="2" max="2" width="11.5703125" customWidth="1"/>
    <col min="3" max="3" width="2.28515625" customWidth="1"/>
    <col min="4" max="4" width="10.28515625" bestFit="1" customWidth="1"/>
    <col min="5" max="5" width="7" customWidth="1"/>
    <col min="6" max="6" width="2.28515625" customWidth="1"/>
    <col min="7" max="15" width="7" customWidth="1"/>
    <col min="16" max="16" width="2.28515625" customWidth="1"/>
    <col min="17" max="17" width="11.5703125" customWidth="1"/>
    <col min="18" max="18" width="2.7109375" customWidth="1"/>
  </cols>
  <sheetData>
    <row r="1" spans="1:17" x14ac:dyDescent="0.25">
      <c r="A1" s="5">
        <f>'Financial Summary'!A1</f>
        <v>0</v>
      </c>
      <c r="B1" s="6"/>
      <c r="C1" s="6"/>
      <c r="D1" s="6"/>
      <c r="E1" s="6"/>
      <c r="F1" s="6"/>
      <c r="G1" s="6"/>
      <c r="H1" s="6"/>
      <c r="I1" s="6"/>
      <c r="J1" s="6"/>
      <c r="K1" s="6"/>
      <c r="L1" s="6"/>
      <c r="M1" s="6"/>
      <c r="N1" s="6"/>
      <c r="O1" s="6"/>
      <c r="P1" s="6"/>
      <c r="Q1" s="7"/>
    </row>
    <row r="2" spans="1:17" x14ac:dyDescent="0.25">
      <c r="A2" s="8" t="s">
        <v>13</v>
      </c>
      <c r="B2" s="9"/>
      <c r="C2" s="9"/>
      <c r="D2" s="9"/>
      <c r="E2" s="10" t="s">
        <v>28</v>
      </c>
      <c r="F2" s="9"/>
      <c r="G2" s="9"/>
      <c r="H2" s="10"/>
      <c r="I2" s="9"/>
      <c r="J2" s="9"/>
      <c r="K2" s="9"/>
      <c r="L2" s="9"/>
      <c r="M2" s="9"/>
      <c r="N2" s="9"/>
      <c r="O2" s="9"/>
      <c r="P2" s="9"/>
      <c r="Q2" s="11"/>
    </row>
    <row r="3" spans="1:17" ht="15.75" thickBot="1" x14ac:dyDescent="0.3">
      <c r="A3" s="12"/>
      <c r="B3" s="1"/>
      <c r="C3" s="1"/>
      <c r="D3" s="1"/>
      <c r="E3" s="1"/>
      <c r="F3" s="1"/>
      <c r="G3" s="1"/>
      <c r="H3" s="1"/>
      <c r="I3" s="1"/>
      <c r="J3" s="1"/>
      <c r="K3" s="1"/>
      <c r="L3" s="1"/>
      <c r="M3" s="1"/>
      <c r="N3" s="1"/>
      <c r="O3" s="1"/>
      <c r="P3" s="1"/>
      <c r="Q3" s="13"/>
    </row>
    <row r="4" spans="1:17" ht="87" customHeight="1" thickBot="1" x14ac:dyDescent="0.3">
      <c r="A4" s="14" t="s">
        <v>0</v>
      </c>
      <c r="B4" s="15" t="s">
        <v>1</v>
      </c>
      <c r="C4" s="16"/>
      <c r="D4" s="17" t="s">
        <v>15</v>
      </c>
      <c r="E4" s="18" t="s">
        <v>3</v>
      </c>
      <c r="F4" s="16"/>
      <c r="G4" s="19" t="s">
        <v>4</v>
      </c>
      <c r="H4" s="20" t="s">
        <v>5</v>
      </c>
      <c r="I4" s="21" t="s">
        <v>2</v>
      </c>
      <c r="J4" s="22" t="s">
        <v>6</v>
      </c>
      <c r="K4" s="23" t="s">
        <v>7</v>
      </c>
      <c r="L4" s="24" t="s">
        <v>8</v>
      </c>
      <c r="M4" s="25" t="s">
        <v>9</v>
      </c>
      <c r="N4" s="26" t="s">
        <v>10</v>
      </c>
      <c r="O4" s="18" t="s">
        <v>11</v>
      </c>
      <c r="P4" s="16"/>
      <c r="Q4" s="27" t="s">
        <v>16</v>
      </c>
    </row>
    <row r="5" spans="1:17" x14ac:dyDescent="0.25">
      <c r="A5" s="28"/>
      <c r="B5" s="29">
        <v>0</v>
      </c>
      <c r="C5" s="30"/>
      <c r="D5" s="29">
        <v>0</v>
      </c>
      <c r="E5" s="31">
        <v>0</v>
      </c>
      <c r="F5" s="30"/>
      <c r="G5" s="32">
        <v>0</v>
      </c>
      <c r="H5" s="33">
        <v>0</v>
      </c>
      <c r="I5" s="34">
        <v>0</v>
      </c>
      <c r="J5" s="35">
        <v>0</v>
      </c>
      <c r="K5" s="36">
        <v>0</v>
      </c>
      <c r="L5" s="37">
        <v>0</v>
      </c>
      <c r="M5" s="38">
        <v>0</v>
      </c>
      <c r="N5" s="39">
        <v>0</v>
      </c>
      <c r="O5" s="4">
        <f>SUM(G5:N5)</f>
        <v>0</v>
      </c>
      <c r="P5" s="30"/>
      <c r="Q5" s="40">
        <f>+D5+(E5*'Financial Summary'!$I$7)+(O5*'Financial Summary'!$I$7)-B5</f>
        <v>0</v>
      </c>
    </row>
    <row r="6" spans="1:17" x14ac:dyDescent="0.25">
      <c r="A6" s="28"/>
      <c r="B6" s="29">
        <v>0</v>
      </c>
      <c r="C6" s="30"/>
      <c r="D6" s="29">
        <v>0</v>
      </c>
      <c r="E6" s="31">
        <v>0</v>
      </c>
      <c r="F6" s="30"/>
      <c r="G6" s="32">
        <v>0</v>
      </c>
      <c r="H6" s="33">
        <v>0</v>
      </c>
      <c r="I6" s="34">
        <v>0</v>
      </c>
      <c r="J6" s="35">
        <v>0</v>
      </c>
      <c r="K6" s="36">
        <v>0</v>
      </c>
      <c r="L6" s="37">
        <v>0</v>
      </c>
      <c r="M6" s="38">
        <v>0</v>
      </c>
      <c r="N6" s="39">
        <v>0</v>
      </c>
      <c r="O6" s="4">
        <f t="shared" ref="O6:O25" si="0">SUM(G6:N6)</f>
        <v>0</v>
      </c>
      <c r="P6" s="30"/>
      <c r="Q6" s="40">
        <f>Q5+D6+(E6*'Financial Summary'!$I$7)+(O6*'Financial Summary'!$I$7)-B6</f>
        <v>0</v>
      </c>
    </row>
    <row r="7" spans="1:17" x14ac:dyDescent="0.25">
      <c r="A7" s="28"/>
      <c r="B7" s="29">
        <v>0</v>
      </c>
      <c r="C7" s="30"/>
      <c r="D7" s="29">
        <v>0</v>
      </c>
      <c r="E7" s="31">
        <v>0</v>
      </c>
      <c r="F7" s="30"/>
      <c r="G7" s="32">
        <v>0</v>
      </c>
      <c r="H7" s="33">
        <v>0</v>
      </c>
      <c r="I7" s="34">
        <v>0</v>
      </c>
      <c r="J7" s="35">
        <v>0</v>
      </c>
      <c r="K7" s="36">
        <v>0</v>
      </c>
      <c r="L7" s="37">
        <v>0</v>
      </c>
      <c r="M7" s="38">
        <v>0</v>
      </c>
      <c r="N7" s="39">
        <v>0</v>
      </c>
      <c r="O7" s="4">
        <f t="shared" si="0"/>
        <v>0</v>
      </c>
      <c r="P7" s="30"/>
      <c r="Q7" s="40">
        <f>Q6+D7+(E7*'Financial Summary'!$I$7)+(O7*'Financial Summary'!$I$7)-B7</f>
        <v>0</v>
      </c>
    </row>
    <row r="8" spans="1:17" x14ac:dyDescent="0.25">
      <c r="A8" s="28"/>
      <c r="B8" s="29">
        <v>0</v>
      </c>
      <c r="C8" s="30"/>
      <c r="D8" s="29">
        <v>0</v>
      </c>
      <c r="E8" s="31">
        <v>0</v>
      </c>
      <c r="F8" s="30"/>
      <c r="G8" s="32">
        <v>0</v>
      </c>
      <c r="H8" s="33">
        <v>0</v>
      </c>
      <c r="I8" s="34">
        <v>0</v>
      </c>
      <c r="J8" s="35">
        <v>0</v>
      </c>
      <c r="K8" s="36">
        <v>0</v>
      </c>
      <c r="L8" s="37">
        <v>0</v>
      </c>
      <c r="M8" s="38">
        <v>0</v>
      </c>
      <c r="N8" s="39">
        <v>0</v>
      </c>
      <c r="O8" s="4">
        <f t="shared" si="0"/>
        <v>0</v>
      </c>
      <c r="P8" s="30"/>
      <c r="Q8" s="40">
        <f>Q7+D8+(E8*'Financial Summary'!$I$7)+(O8*'Financial Summary'!$I$7)-B8</f>
        <v>0</v>
      </c>
    </row>
    <row r="9" spans="1:17" x14ac:dyDescent="0.25">
      <c r="A9" s="28"/>
      <c r="B9" s="29">
        <v>0</v>
      </c>
      <c r="C9" s="30"/>
      <c r="D9" s="29">
        <v>0</v>
      </c>
      <c r="E9" s="31">
        <v>0</v>
      </c>
      <c r="F9" s="30"/>
      <c r="G9" s="32">
        <v>0</v>
      </c>
      <c r="H9" s="33">
        <v>0</v>
      </c>
      <c r="I9" s="34">
        <v>0</v>
      </c>
      <c r="J9" s="35">
        <v>0</v>
      </c>
      <c r="K9" s="36">
        <v>0</v>
      </c>
      <c r="L9" s="37">
        <v>0</v>
      </c>
      <c r="M9" s="38">
        <v>0</v>
      </c>
      <c r="N9" s="39">
        <v>0</v>
      </c>
      <c r="O9" s="4">
        <f t="shared" si="0"/>
        <v>0</v>
      </c>
      <c r="P9" s="30"/>
      <c r="Q9" s="40">
        <f>Q8+D9+(E9*'Financial Summary'!$I$7)+(O9*'Financial Summary'!$I$7)-B9</f>
        <v>0</v>
      </c>
    </row>
    <row r="10" spans="1:17" x14ac:dyDescent="0.25">
      <c r="A10" s="28"/>
      <c r="B10" s="29">
        <v>0</v>
      </c>
      <c r="C10" s="30"/>
      <c r="D10" s="29">
        <v>0</v>
      </c>
      <c r="E10" s="31">
        <v>0</v>
      </c>
      <c r="F10" s="30"/>
      <c r="G10" s="32">
        <v>0</v>
      </c>
      <c r="H10" s="33">
        <v>0</v>
      </c>
      <c r="I10" s="34">
        <v>0</v>
      </c>
      <c r="J10" s="35">
        <v>0</v>
      </c>
      <c r="K10" s="36">
        <v>0</v>
      </c>
      <c r="L10" s="37">
        <v>0</v>
      </c>
      <c r="M10" s="38">
        <v>0</v>
      </c>
      <c r="N10" s="39">
        <v>0</v>
      </c>
      <c r="O10" s="4">
        <f t="shared" si="0"/>
        <v>0</v>
      </c>
      <c r="P10" s="30"/>
      <c r="Q10" s="40">
        <f>Q9+D10+(E10*'Financial Summary'!$I$7)+(O10*'Financial Summary'!$I$7)-B10</f>
        <v>0</v>
      </c>
    </row>
    <row r="11" spans="1:17" x14ac:dyDescent="0.25">
      <c r="A11" s="28"/>
      <c r="B11" s="29">
        <v>0</v>
      </c>
      <c r="C11" s="30"/>
      <c r="D11" s="29">
        <v>0</v>
      </c>
      <c r="E11" s="31">
        <v>0</v>
      </c>
      <c r="F11" s="30"/>
      <c r="G11" s="32">
        <v>0</v>
      </c>
      <c r="H11" s="33">
        <v>0</v>
      </c>
      <c r="I11" s="34">
        <v>0</v>
      </c>
      <c r="J11" s="35">
        <v>0</v>
      </c>
      <c r="K11" s="36">
        <v>0</v>
      </c>
      <c r="L11" s="37">
        <v>0</v>
      </c>
      <c r="M11" s="38">
        <v>0</v>
      </c>
      <c r="N11" s="39">
        <v>0</v>
      </c>
      <c r="O11" s="4">
        <f t="shared" si="0"/>
        <v>0</v>
      </c>
      <c r="P11" s="30"/>
      <c r="Q11" s="40">
        <f>Q10+D11+(E11*'Financial Summary'!$I$7)+(O11*'Financial Summary'!$I$7)-B11</f>
        <v>0</v>
      </c>
    </row>
    <row r="12" spans="1:17" x14ac:dyDescent="0.25">
      <c r="A12" s="28"/>
      <c r="B12" s="29">
        <v>0</v>
      </c>
      <c r="C12" s="30"/>
      <c r="D12" s="29">
        <v>0</v>
      </c>
      <c r="E12" s="31">
        <v>0</v>
      </c>
      <c r="F12" s="30"/>
      <c r="G12" s="32">
        <v>0</v>
      </c>
      <c r="H12" s="33">
        <v>0</v>
      </c>
      <c r="I12" s="34">
        <v>0</v>
      </c>
      <c r="J12" s="35">
        <v>0</v>
      </c>
      <c r="K12" s="36">
        <v>0</v>
      </c>
      <c r="L12" s="37">
        <v>0</v>
      </c>
      <c r="M12" s="38">
        <v>0</v>
      </c>
      <c r="N12" s="39">
        <v>0</v>
      </c>
      <c r="O12" s="4">
        <f t="shared" si="0"/>
        <v>0</v>
      </c>
      <c r="P12" s="30"/>
      <c r="Q12" s="40">
        <f>Q11+D12+(E12*'Financial Summary'!$I$7)+(O12*'Financial Summary'!$I$7)-B12</f>
        <v>0</v>
      </c>
    </row>
    <row r="13" spans="1:17" x14ac:dyDescent="0.25">
      <c r="A13" s="28"/>
      <c r="B13" s="29">
        <v>0</v>
      </c>
      <c r="C13" s="30"/>
      <c r="D13" s="29">
        <v>0</v>
      </c>
      <c r="E13" s="31">
        <v>0</v>
      </c>
      <c r="F13" s="30"/>
      <c r="G13" s="32">
        <v>0</v>
      </c>
      <c r="H13" s="33">
        <v>0</v>
      </c>
      <c r="I13" s="34">
        <v>0</v>
      </c>
      <c r="J13" s="35">
        <v>0</v>
      </c>
      <c r="K13" s="36">
        <v>0</v>
      </c>
      <c r="L13" s="37">
        <v>0</v>
      </c>
      <c r="M13" s="38">
        <v>0</v>
      </c>
      <c r="N13" s="39">
        <v>0</v>
      </c>
      <c r="O13" s="4">
        <f t="shared" si="0"/>
        <v>0</v>
      </c>
      <c r="P13" s="30"/>
      <c r="Q13" s="40">
        <f>Q12+D13+(E13*'Financial Summary'!$I$7)+(O13*'Financial Summary'!$I$7)-B13</f>
        <v>0</v>
      </c>
    </row>
    <row r="14" spans="1:17" x14ac:dyDescent="0.25">
      <c r="A14" s="28"/>
      <c r="B14" s="29">
        <v>0</v>
      </c>
      <c r="C14" s="30"/>
      <c r="D14" s="29">
        <v>0</v>
      </c>
      <c r="E14" s="31">
        <v>0</v>
      </c>
      <c r="F14" s="30"/>
      <c r="G14" s="32">
        <v>0</v>
      </c>
      <c r="H14" s="33">
        <v>0</v>
      </c>
      <c r="I14" s="34">
        <v>0</v>
      </c>
      <c r="J14" s="35">
        <v>0</v>
      </c>
      <c r="K14" s="36">
        <v>0</v>
      </c>
      <c r="L14" s="37">
        <v>0</v>
      </c>
      <c r="M14" s="38">
        <v>0</v>
      </c>
      <c r="N14" s="39">
        <v>0</v>
      </c>
      <c r="O14" s="4">
        <f t="shared" si="0"/>
        <v>0</v>
      </c>
      <c r="P14" s="30"/>
      <c r="Q14" s="40">
        <f>Q13+D14+(E14*'Financial Summary'!$I$7)+(O14*'Financial Summary'!$I$7)-B14</f>
        <v>0</v>
      </c>
    </row>
    <row r="15" spans="1:17" x14ac:dyDescent="0.25">
      <c r="A15" s="28"/>
      <c r="B15" s="29">
        <v>0</v>
      </c>
      <c r="C15" s="30"/>
      <c r="D15" s="29">
        <v>0</v>
      </c>
      <c r="E15" s="31">
        <v>0</v>
      </c>
      <c r="F15" s="30"/>
      <c r="G15" s="32">
        <v>0</v>
      </c>
      <c r="H15" s="33">
        <v>0</v>
      </c>
      <c r="I15" s="34">
        <v>0</v>
      </c>
      <c r="J15" s="35">
        <v>0</v>
      </c>
      <c r="K15" s="36">
        <v>0</v>
      </c>
      <c r="L15" s="37">
        <v>0</v>
      </c>
      <c r="M15" s="38">
        <v>0</v>
      </c>
      <c r="N15" s="39">
        <v>0</v>
      </c>
      <c r="O15" s="4">
        <f t="shared" si="0"/>
        <v>0</v>
      </c>
      <c r="P15" s="30"/>
      <c r="Q15" s="40">
        <f>Q14+D15+(E15*'Financial Summary'!$I$7)+(O15*'Financial Summary'!$I$7)-B15</f>
        <v>0</v>
      </c>
    </row>
    <row r="16" spans="1:17" x14ac:dyDescent="0.25">
      <c r="A16" s="28"/>
      <c r="B16" s="29">
        <v>0</v>
      </c>
      <c r="C16" s="30"/>
      <c r="D16" s="29">
        <v>0</v>
      </c>
      <c r="E16" s="31">
        <v>0</v>
      </c>
      <c r="F16" s="30"/>
      <c r="G16" s="32">
        <v>0</v>
      </c>
      <c r="H16" s="33">
        <v>0</v>
      </c>
      <c r="I16" s="34">
        <v>0</v>
      </c>
      <c r="J16" s="35">
        <v>0</v>
      </c>
      <c r="K16" s="36">
        <v>0</v>
      </c>
      <c r="L16" s="37">
        <v>0</v>
      </c>
      <c r="M16" s="38">
        <v>0</v>
      </c>
      <c r="N16" s="39">
        <v>0</v>
      </c>
      <c r="O16" s="4">
        <f t="shared" si="0"/>
        <v>0</v>
      </c>
      <c r="P16" s="30"/>
      <c r="Q16" s="40">
        <f>Q15+D16+(E16*'Financial Summary'!$I$7)+(O16*'Financial Summary'!$I$7)-B16</f>
        <v>0</v>
      </c>
    </row>
    <row r="17" spans="1:17" x14ac:dyDescent="0.25">
      <c r="A17" s="28"/>
      <c r="B17" s="29">
        <v>0</v>
      </c>
      <c r="C17" s="30"/>
      <c r="D17" s="29">
        <v>0</v>
      </c>
      <c r="E17" s="31">
        <v>0</v>
      </c>
      <c r="F17" s="30"/>
      <c r="G17" s="32">
        <v>0</v>
      </c>
      <c r="H17" s="33">
        <v>0</v>
      </c>
      <c r="I17" s="34">
        <v>0</v>
      </c>
      <c r="J17" s="35">
        <v>0</v>
      </c>
      <c r="K17" s="36">
        <v>0</v>
      </c>
      <c r="L17" s="37">
        <v>0</v>
      </c>
      <c r="M17" s="38">
        <v>0</v>
      </c>
      <c r="N17" s="39">
        <v>0</v>
      </c>
      <c r="O17" s="4">
        <f t="shared" si="0"/>
        <v>0</v>
      </c>
      <c r="P17" s="30"/>
      <c r="Q17" s="40">
        <f>Q16+D17+(E17*'Financial Summary'!$I$7)+(O17*'Financial Summary'!$I$7)-B17</f>
        <v>0</v>
      </c>
    </row>
    <row r="18" spans="1:17" x14ac:dyDescent="0.25">
      <c r="A18" s="28"/>
      <c r="B18" s="29">
        <v>0</v>
      </c>
      <c r="C18" s="30"/>
      <c r="D18" s="29">
        <v>0</v>
      </c>
      <c r="E18" s="31">
        <v>0</v>
      </c>
      <c r="F18" s="30"/>
      <c r="G18" s="32">
        <v>0</v>
      </c>
      <c r="H18" s="33">
        <v>0</v>
      </c>
      <c r="I18" s="34">
        <v>0</v>
      </c>
      <c r="J18" s="35">
        <v>0</v>
      </c>
      <c r="K18" s="36">
        <v>0</v>
      </c>
      <c r="L18" s="37">
        <v>0</v>
      </c>
      <c r="M18" s="38">
        <v>0</v>
      </c>
      <c r="N18" s="39">
        <v>0</v>
      </c>
      <c r="O18" s="4">
        <f t="shared" si="0"/>
        <v>0</v>
      </c>
      <c r="P18" s="30"/>
      <c r="Q18" s="40">
        <f>Q17+D18+(E18*'Financial Summary'!$I$7)+(O18*'Financial Summary'!$I$7)-B18</f>
        <v>0</v>
      </c>
    </row>
    <row r="19" spans="1:17" x14ac:dyDescent="0.25">
      <c r="A19" s="28"/>
      <c r="B19" s="29">
        <v>0</v>
      </c>
      <c r="C19" s="30"/>
      <c r="D19" s="29">
        <v>0</v>
      </c>
      <c r="E19" s="31">
        <v>0</v>
      </c>
      <c r="F19" s="30"/>
      <c r="G19" s="32">
        <v>0</v>
      </c>
      <c r="H19" s="33">
        <v>0</v>
      </c>
      <c r="I19" s="34">
        <v>0</v>
      </c>
      <c r="J19" s="35">
        <v>0</v>
      </c>
      <c r="K19" s="36">
        <v>0</v>
      </c>
      <c r="L19" s="37">
        <v>0</v>
      </c>
      <c r="M19" s="38">
        <v>0</v>
      </c>
      <c r="N19" s="39">
        <v>0</v>
      </c>
      <c r="O19" s="4">
        <f t="shared" si="0"/>
        <v>0</v>
      </c>
      <c r="P19" s="30"/>
      <c r="Q19" s="40">
        <f>Q18+D19+(E19*'Financial Summary'!$I$7)+(O19*'Financial Summary'!$I$7)-B19</f>
        <v>0</v>
      </c>
    </row>
    <row r="20" spans="1:17" x14ac:dyDescent="0.25">
      <c r="A20" s="28"/>
      <c r="B20" s="29">
        <v>0</v>
      </c>
      <c r="C20" s="30"/>
      <c r="D20" s="29">
        <v>0</v>
      </c>
      <c r="E20" s="31">
        <v>0</v>
      </c>
      <c r="F20" s="30"/>
      <c r="G20" s="32">
        <v>0</v>
      </c>
      <c r="H20" s="33">
        <v>0</v>
      </c>
      <c r="I20" s="34">
        <v>0</v>
      </c>
      <c r="J20" s="35">
        <v>0</v>
      </c>
      <c r="K20" s="36">
        <v>0</v>
      </c>
      <c r="L20" s="37">
        <v>0</v>
      </c>
      <c r="M20" s="38">
        <v>0</v>
      </c>
      <c r="N20" s="39">
        <v>0</v>
      </c>
      <c r="O20" s="4">
        <f t="shared" si="0"/>
        <v>0</v>
      </c>
      <c r="P20" s="30"/>
      <c r="Q20" s="40">
        <f>Q19+D20+(E20*'Financial Summary'!$I$7)+(O20*'Financial Summary'!$I$7)-B20</f>
        <v>0</v>
      </c>
    </row>
    <row r="21" spans="1:17" x14ac:dyDescent="0.25">
      <c r="A21" s="28"/>
      <c r="B21" s="29">
        <v>0</v>
      </c>
      <c r="C21" s="30"/>
      <c r="D21" s="29">
        <v>0</v>
      </c>
      <c r="E21" s="31">
        <v>0</v>
      </c>
      <c r="F21" s="30"/>
      <c r="G21" s="32">
        <v>0</v>
      </c>
      <c r="H21" s="33">
        <v>0</v>
      </c>
      <c r="I21" s="34">
        <v>0</v>
      </c>
      <c r="J21" s="35">
        <v>0</v>
      </c>
      <c r="K21" s="36">
        <v>0</v>
      </c>
      <c r="L21" s="37">
        <v>0</v>
      </c>
      <c r="M21" s="38">
        <v>0</v>
      </c>
      <c r="N21" s="39">
        <v>0</v>
      </c>
      <c r="O21" s="4">
        <f t="shared" si="0"/>
        <v>0</v>
      </c>
      <c r="P21" s="30"/>
      <c r="Q21" s="40">
        <f>Q20+D21+(E21*'Financial Summary'!$I$7)+(O21*'Financial Summary'!$I$7)-B21</f>
        <v>0</v>
      </c>
    </row>
    <row r="22" spans="1:17" x14ac:dyDescent="0.25">
      <c r="A22" s="28"/>
      <c r="B22" s="29">
        <v>0</v>
      </c>
      <c r="C22" s="30"/>
      <c r="D22" s="29">
        <v>0</v>
      </c>
      <c r="E22" s="31">
        <v>0</v>
      </c>
      <c r="F22" s="30"/>
      <c r="G22" s="32">
        <v>0</v>
      </c>
      <c r="H22" s="33">
        <v>0</v>
      </c>
      <c r="I22" s="34">
        <v>0</v>
      </c>
      <c r="J22" s="35">
        <v>0</v>
      </c>
      <c r="K22" s="36">
        <v>0</v>
      </c>
      <c r="L22" s="37">
        <v>0</v>
      </c>
      <c r="M22" s="38">
        <v>0</v>
      </c>
      <c r="N22" s="39">
        <v>0</v>
      </c>
      <c r="O22" s="4">
        <f t="shared" si="0"/>
        <v>0</v>
      </c>
      <c r="P22" s="30"/>
      <c r="Q22" s="40">
        <f>Q21+D22+(E22*'Financial Summary'!$I$7)+(O22*'Financial Summary'!$I$7)-B22</f>
        <v>0</v>
      </c>
    </row>
    <row r="23" spans="1:17" x14ac:dyDescent="0.25">
      <c r="A23" s="28"/>
      <c r="B23" s="29">
        <v>0</v>
      </c>
      <c r="C23" s="30"/>
      <c r="D23" s="29">
        <v>0</v>
      </c>
      <c r="E23" s="31">
        <v>0</v>
      </c>
      <c r="F23" s="30"/>
      <c r="G23" s="32">
        <v>0</v>
      </c>
      <c r="H23" s="33">
        <v>0</v>
      </c>
      <c r="I23" s="34">
        <v>0</v>
      </c>
      <c r="J23" s="35">
        <v>0</v>
      </c>
      <c r="K23" s="36">
        <v>0</v>
      </c>
      <c r="L23" s="37">
        <v>0</v>
      </c>
      <c r="M23" s="38">
        <v>0</v>
      </c>
      <c r="N23" s="39">
        <v>0</v>
      </c>
      <c r="O23" s="4">
        <f t="shared" si="0"/>
        <v>0</v>
      </c>
      <c r="P23" s="30"/>
      <c r="Q23" s="40">
        <f>Q22+D23+(E23*'Financial Summary'!$I$7)+(O23*'Financial Summary'!$I$7)-B23</f>
        <v>0</v>
      </c>
    </row>
    <row r="24" spans="1:17" x14ac:dyDescent="0.25">
      <c r="A24" s="28"/>
      <c r="B24" s="29">
        <v>0</v>
      </c>
      <c r="C24" s="30"/>
      <c r="D24" s="29">
        <v>0</v>
      </c>
      <c r="E24" s="31">
        <v>0</v>
      </c>
      <c r="F24" s="30"/>
      <c r="G24" s="32">
        <v>0</v>
      </c>
      <c r="H24" s="33">
        <v>0</v>
      </c>
      <c r="I24" s="34">
        <v>0</v>
      </c>
      <c r="J24" s="35">
        <v>0</v>
      </c>
      <c r="K24" s="36">
        <v>0</v>
      </c>
      <c r="L24" s="37">
        <v>0</v>
      </c>
      <c r="M24" s="38">
        <v>0</v>
      </c>
      <c r="N24" s="39">
        <v>0</v>
      </c>
      <c r="O24" s="4">
        <f t="shared" si="0"/>
        <v>0</v>
      </c>
      <c r="P24" s="30"/>
      <c r="Q24" s="40">
        <f>Q23+D24+(E24*'Financial Summary'!$I$7)+(O24*'Financial Summary'!$I$7)-B24</f>
        <v>0</v>
      </c>
    </row>
    <row r="25" spans="1:17" x14ac:dyDescent="0.25">
      <c r="A25" s="28"/>
      <c r="B25" s="29">
        <v>0</v>
      </c>
      <c r="C25" s="30"/>
      <c r="D25" s="29">
        <v>0</v>
      </c>
      <c r="E25" s="31">
        <v>0</v>
      </c>
      <c r="F25" s="30"/>
      <c r="G25" s="32">
        <v>0</v>
      </c>
      <c r="H25" s="33">
        <v>0</v>
      </c>
      <c r="I25" s="34">
        <v>0</v>
      </c>
      <c r="J25" s="35">
        <v>0</v>
      </c>
      <c r="K25" s="36">
        <v>0</v>
      </c>
      <c r="L25" s="37">
        <v>0</v>
      </c>
      <c r="M25" s="38">
        <v>0</v>
      </c>
      <c r="N25" s="39">
        <v>0</v>
      </c>
      <c r="O25" s="4">
        <f t="shared" si="0"/>
        <v>0</v>
      </c>
      <c r="P25" s="30"/>
      <c r="Q25" s="40">
        <f>Q24+D25+(E25*'Financial Summary'!$I$7)+(O25*'Financial Summary'!$I$7)-B25</f>
        <v>0</v>
      </c>
    </row>
    <row r="26" spans="1:17" ht="6" customHeight="1" x14ac:dyDescent="0.25">
      <c r="A26" s="28"/>
      <c r="B26" s="29"/>
      <c r="C26" s="30"/>
      <c r="D26" s="29"/>
      <c r="E26" s="31"/>
      <c r="F26" s="30"/>
      <c r="G26" s="32"/>
      <c r="H26" s="33"/>
      <c r="I26" s="34"/>
      <c r="J26" s="35"/>
      <c r="K26" s="36"/>
      <c r="L26" s="37"/>
      <c r="M26" s="38"/>
      <c r="N26" s="39"/>
      <c r="O26" s="4"/>
      <c r="P26" s="30"/>
      <c r="Q26" s="40"/>
    </row>
    <row r="27" spans="1:17" ht="15.75" thickBot="1" x14ac:dyDescent="0.3">
      <c r="A27" s="41" t="s">
        <v>17</v>
      </c>
      <c r="B27" s="42">
        <f>SUM(B5:B26)</f>
        <v>0</v>
      </c>
      <c r="C27" s="43"/>
      <c r="D27" s="42">
        <f>SUM(D5:D26)</f>
        <v>0</v>
      </c>
      <c r="E27" s="44">
        <f>SUM(E5:E26)</f>
        <v>0</v>
      </c>
      <c r="F27" s="43"/>
      <c r="G27" s="45">
        <f>SUM(G5:G26)</f>
        <v>0</v>
      </c>
      <c r="H27" s="46">
        <f t="shared" ref="H27:N27" si="1">SUM(H5:H26)</f>
        <v>0</v>
      </c>
      <c r="I27" s="47">
        <f t="shared" si="1"/>
        <v>0</v>
      </c>
      <c r="J27" s="48">
        <f t="shared" si="1"/>
        <v>0</v>
      </c>
      <c r="K27" s="49">
        <f t="shared" si="1"/>
        <v>0</v>
      </c>
      <c r="L27" s="50">
        <f t="shared" si="1"/>
        <v>0</v>
      </c>
      <c r="M27" s="51">
        <f t="shared" si="1"/>
        <v>0</v>
      </c>
      <c r="N27" s="52">
        <f t="shared" si="1"/>
        <v>0</v>
      </c>
      <c r="O27" s="53">
        <f>SUM(O5:O26)</f>
        <v>0</v>
      </c>
      <c r="P27" s="43"/>
      <c r="Q27" s="54">
        <f>Q25</f>
        <v>0</v>
      </c>
    </row>
  </sheetData>
  <printOptions horizontalCentered="1" verticalCentered="1"/>
  <pageMargins left="0.5" right="0.5" top="0.75" bottom="0.75" header="0.3" footer="0.3"/>
  <pageSetup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Normal="100" workbookViewId="0">
      <selection activeCell="H2" sqref="H2"/>
    </sheetView>
  </sheetViews>
  <sheetFormatPr defaultRowHeight="15" x14ac:dyDescent="0.25"/>
  <cols>
    <col min="1" max="1" width="13.42578125" style="3" customWidth="1"/>
    <col min="2" max="2" width="11.5703125" customWidth="1"/>
    <col min="3" max="3" width="2.28515625" customWidth="1"/>
    <col min="4" max="4" width="10.28515625" bestFit="1" customWidth="1"/>
    <col min="5" max="5" width="7" customWidth="1"/>
    <col min="6" max="6" width="2.28515625" customWidth="1"/>
    <col min="7" max="15" width="7" customWidth="1"/>
    <col min="16" max="16" width="2.28515625" customWidth="1"/>
    <col min="17" max="17" width="11.5703125" customWidth="1"/>
    <col min="18" max="18" width="2.7109375" customWidth="1"/>
  </cols>
  <sheetData>
    <row r="1" spans="1:17" x14ac:dyDescent="0.25">
      <c r="A1" s="5">
        <f>'Financial Summary'!A1</f>
        <v>0</v>
      </c>
      <c r="B1" s="6"/>
      <c r="C1" s="6"/>
      <c r="D1" s="6"/>
      <c r="E1" s="6"/>
      <c r="F1" s="6"/>
      <c r="G1" s="6"/>
      <c r="H1" s="6"/>
      <c r="I1" s="6"/>
      <c r="J1" s="6"/>
      <c r="K1" s="6"/>
      <c r="L1" s="6"/>
      <c r="M1" s="6"/>
      <c r="N1" s="6"/>
      <c r="O1" s="6"/>
      <c r="P1" s="6"/>
      <c r="Q1" s="7"/>
    </row>
    <row r="2" spans="1:17" x14ac:dyDescent="0.25">
      <c r="A2" s="8" t="s">
        <v>13</v>
      </c>
      <c r="B2" s="9"/>
      <c r="C2" s="9"/>
      <c r="D2" s="9"/>
      <c r="E2" s="10" t="s">
        <v>29</v>
      </c>
      <c r="F2" s="9"/>
      <c r="G2" s="9"/>
      <c r="H2" s="10"/>
      <c r="I2" s="9"/>
      <c r="J2" s="9"/>
      <c r="K2" s="9"/>
      <c r="L2" s="9"/>
      <c r="M2" s="9"/>
      <c r="N2" s="9"/>
      <c r="O2" s="9"/>
      <c r="P2" s="9"/>
      <c r="Q2" s="11"/>
    </row>
    <row r="3" spans="1:17" ht="15.75" thickBot="1" x14ac:dyDescent="0.3">
      <c r="A3" s="12"/>
      <c r="B3" s="1"/>
      <c r="C3" s="1"/>
      <c r="D3" s="1"/>
      <c r="E3" s="1"/>
      <c r="F3" s="1"/>
      <c r="G3" s="1"/>
      <c r="H3" s="1"/>
      <c r="I3" s="1"/>
      <c r="J3" s="1"/>
      <c r="K3" s="1"/>
      <c r="L3" s="1"/>
      <c r="M3" s="1"/>
      <c r="N3" s="1"/>
      <c r="O3" s="1"/>
      <c r="P3" s="1"/>
      <c r="Q3" s="13"/>
    </row>
    <row r="4" spans="1:17" ht="87" customHeight="1" thickBot="1" x14ac:dyDescent="0.3">
      <c r="A4" s="14" t="s">
        <v>0</v>
      </c>
      <c r="B4" s="15" t="s">
        <v>1</v>
      </c>
      <c r="C4" s="16"/>
      <c r="D4" s="17" t="s">
        <v>15</v>
      </c>
      <c r="E4" s="18" t="s">
        <v>3</v>
      </c>
      <c r="F4" s="16"/>
      <c r="G4" s="19" t="s">
        <v>4</v>
      </c>
      <c r="H4" s="20" t="s">
        <v>5</v>
      </c>
      <c r="I4" s="21" t="s">
        <v>2</v>
      </c>
      <c r="J4" s="22" t="s">
        <v>6</v>
      </c>
      <c r="K4" s="23" t="s">
        <v>7</v>
      </c>
      <c r="L4" s="24" t="s">
        <v>8</v>
      </c>
      <c r="M4" s="25" t="s">
        <v>9</v>
      </c>
      <c r="N4" s="26" t="s">
        <v>10</v>
      </c>
      <c r="O4" s="18" t="s">
        <v>11</v>
      </c>
      <c r="P4" s="16"/>
      <c r="Q4" s="27" t="s">
        <v>16</v>
      </c>
    </row>
    <row r="5" spans="1:17" x14ac:dyDescent="0.25">
      <c r="A5" s="28"/>
      <c r="B5" s="29">
        <v>0</v>
      </c>
      <c r="C5" s="30"/>
      <c r="D5" s="29">
        <v>0</v>
      </c>
      <c r="E5" s="31">
        <v>0</v>
      </c>
      <c r="F5" s="30"/>
      <c r="G5" s="32">
        <v>0</v>
      </c>
      <c r="H5" s="33">
        <v>0</v>
      </c>
      <c r="I5" s="34">
        <v>0</v>
      </c>
      <c r="J5" s="35">
        <v>0</v>
      </c>
      <c r="K5" s="36">
        <v>0</v>
      </c>
      <c r="L5" s="37">
        <v>0</v>
      </c>
      <c r="M5" s="38">
        <v>0</v>
      </c>
      <c r="N5" s="39">
        <v>0</v>
      </c>
      <c r="O5" s="4">
        <f>SUM(G5:N5)</f>
        <v>0</v>
      </c>
      <c r="P5" s="30"/>
      <c r="Q5" s="40">
        <f>+D5+(E5*'Financial Summary'!$I$7)+(O5*'Financial Summary'!$I$7)-B5</f>
        <v>0</v>
      </c>
    </row>
    <row r="6" spans="1:17" x14ac:dyDescent="0.25">
      <c r="A6" s="28"/>
      <c r="B6" s="29">
        <v>0</v>
      </c>
      <c r="C6" s="30"/>
      <c r="D6" s="29">
        <v>0</v>
      </c>
      <c r="E6" s="31">
        <v>0</v>
      </c>
      <c r="F6" s="30"/>
      <c r="G6" s="32">
        <v>0</v>
      </c>
      <c r="H6" s="33">
        <v>0</v>
      </c>
      <c r="I6" s="34">
        <v>0</v>
      </c>
      <c r="J6" s="35">
        <v>0</v>
      </c>
      <c r="K6" s="36">
        <v>0</v>
      </c>
      <c r="L6" s="37">
        <v>0</v>
      </c>
      <c r="M6" s="38">
        <v>0</v>
      </c>
      <c r="N6" s="39">
        <v>0</v>
      </c>
      <c r="O6" s="4">
        <f t="shared" ref="O6:O25" si="0">SUM(G6:N6)</f>
        <v>0</v>
      </c>
      <c r="P6" s="30"/>
      <c r="Q6" s="40">
        <f>Q5+D6+(E6*'Financial Summary'!$I$7)+(O6*'Financial Summary'!$I$7)-B6</f>
        <v>0</v>
      </c>
    </row>
    <row r="7" spans="1:17" x14ac:dyDescent="0.25">
      <c r="A7" s="28"/>
      <c r="B7" s="29">
        <v>0</v>
      </c>
      <c r="C7" s="30"/>
      <c r="D7" s="29">
        <v>0</v>
      </c>
      <c r="E7" s="31">
        <v>0</v>
      </c>
      <c r="F7" s="30"/>
      <c r="G7" s="32">
        <v>0</v>
      </c>
      <c r="H7" s="33">
        <v>0</v>
      </c>
      <c r="I7" s="34">
        <v>0</v>
      </c>
      <c r="J7" s="35">
        <v>0</v>
      </c>
      <c r="K7" s="36">
        <v>0</v>
      </c>
      <c r="L7" s="37">
        <v>0</v>
      </c>
      <c r="M7" s="38">
        <v>0</v>
      </c>
      <c r="N7" s="39">
        <v>0</v>
      </c>
      <c r="O7" s="4">
        <f t="shared" si="0"/>
        <v>0</v>
      </c>
      <c r="P7" s="30"/>
      <c r="Q7" s="40">
        <f>Q6+D7+(E7*'Financial Summary'!$I$7)+(O7*'Financial Summary'!$I$7)-B7</f>
        <v>0</v>
      </c>
    </row>
    <row r="8" spans="1:17" x14ac:dyDescent="0.25">
      <c r="A8" s="28"/>
      <c r="B8" s="29">
        <v>0</v>
      </c>
      <c r="C8" s="30"/>
      <c r="D8" s="29">
        <v>0</v>
      </c>
      <c r="E8" s="31">
        <v>0</v>
      </c>
      <c r="F8" s="30"/>
      <c r="G8" s="32">
        <v>0</v>
      </c>
      <c r="H8" s="33">
        <v>0</v>
      </c>
      <c r="I8" s="34">
        <v>0</v>
      </c>
      <c r="J8" s="35">
        <v>0</v>
      </c>
      <c r="K8" s="36">
        <v>0</v>
      </c>
      <c r="L8" s="37">
        <v>0</v>
      </c>
      <c r="M8" s="38">
        <v>0</v>
      </c>
      <c r="N8" s="39">
        <v>0</v>
      </c>
      <c r="O8" s="4">
        <f t="shared" si="0"/>
        <v>0</v>
      </c>
      <c r="P8" s="30"/>
      <c r="Q8" s="40">
        <f>Q7+D8+(E8*'Financial Summary'!$I$7)+(O8*'Financial Summary'!$I$7)-B8</f>
        <v>0</v>
      </c>
    </row>
    <row r="9" spans="1:17" x14ac:dyDescent="0.25">
      <c r="A9" s="28"/>
      <c r="B9" s="29">
        <v>0</v>
      </c>
      <c r="C9" s="30"/>
      <c r="D9" s="29">
        <v>0</v>
      </c>
      <c r="E9" s="31">
        <v>0</v>
      </c>
      <c r="F9" s="30"/>
      <c r="G9" s="32">
        <v>0</v>
      </c>
      <c r="H9" s="33">
        <v>0</v>
      </c>
      <c r="I9" s="34">
        <v>0</v>
      </c>
      <c r="J9" s="35">
        <v>0</v>
      </c>
      <c r="K9" s="36">
        <v>0</v>
      </c>
      <c r="L9" s="37">
        <v>0</v>
      </c>
      <c r="M9" s="38">
        <v>0</v>
      </c>
      <c r="N9" s="39">
        <v>0</v>
      </c>
      <c r="O9" s="4">
        <f t="shared" si="0"/>
        <v>0</v>
      </c>
      <c r="P9" s="30"/>
      <c r="Q9" s="40">
        <f>Q8+D9+(E9*'Financial Summary'!$I$7)+(O9*'Financial Summary'!$I$7)-B9</f>
        <v>0</v>
      </c>
    </row>
    <row r="10" spans="1:17" x14ac:dyDescent="0.25">
      <c r="A10" s="28"/>
      <c r="B10" s="29">
        <v>0</v>
      </c>
      <c r="C10" s="30"/>
      <c r="D10" s="29">
        <v>0</v>
      </c>
      <c r="E10" s="31">
        <v>0</v>
      </c>
      <c r="F10" s="30"/>
      <c r="G10" s="32">
        <v>0</v>
      </c>
      <c r="H10" s="33">
        <v>0</v>
      </c>
      <c r="I10" s="34">
        <v>0</v>
      </c>
      <c r="J10" s="35">
        <v>0</v>
      </c>
      <c r="K10" s="36">
        <v>0</v>
      </c>
      <c r="L10" s="37">
        <v>0</v>
      </c>
      <c r="M10" s="38">
        <v>0</v>
      </c>
      <c r="N10" s="39">
        <v>0</v>
      </c>
      <c r="O10" s="4">
        <f t="shared" si="0"/>
        <v>0</v>
      </c>
      <c r="P10" s="30"/>
      <c r="Q10" s="40">
        <f>Q9+D10+(E10*'Financial Summary'!$I$7)+(O10*'Financial Summary'!$I$7)-B10</f>
        <v>0</v>
      </c>
    </row>
    <row r="11" spans="1:17" x14ac:dyDescent="0.25">
      <c r="A11" s="28"/>
      <c r="B11" s="29">
        <v>0</v>
      </c>
      <c r="C11" s="30"/>
      <c r="D11" s="29">
        <v>0</v>
      </c>
      <c r="E11" s="31">
        <v>0</v>
      </c>
      <c r="F11" s="30"/>
      <c r="G11" s="32">
        <v>0</v>
      </c>
      <c r="H11" s="33">
        <v>0</v>
      </c>
      <c r="I11" s="34">
        <v>0</v>
      </c>
      <c r="J11" s="35">
        <v>0</v>
      </c>
      <c r="K11" s="36">
        <v>0</v>
      </c>
      <c r="L11" s="37">
        <v>0</v>
      </c>
      <c r="M11" s="38">
        <v>0</v>
      </c>
      <c r="N11" s="39">
        <v>0</v>
      </c>
      <c r="O11" s="4">
        <f t="shared" si="0"/>
        <v>0</v>
      </c>
      <c r="P11" s="30"/>
      <c r="Q11" s="40">
        <f>Q10+D11+(E11*'Financial Summary'!$I$7)+(O11*'Financial Summary'!$I$7)-B11</f>
        <v>0</v>
      </c>
    </row>
    <row r="12" spans="1:17" x14ac:dyDescent="0.25">
      <c r="A12" s="28"/>
      <c r="B12" s="29">
        <v>0</v>
      </c>
      <c r="C12" s="30"/>
      <c r="D12" s="29">
        <v>0</v>
      </c>
      <c r="E12" s="31">
        <v>0</v>
      </c>
      <c r="F12" s="30"/>
      <c r="G12" s="32">
        <v>0</v>
      </c>
      <c r="H12" s="33">
        <v>0</v>
      </c>
      <c r="I12" s="34">
        <v>0</v>
      </c>
      <c r="J12" s="35">
        <v>0</v>
      </c>
      <c r="K12" s="36">
        <v>0</v>
      </c>
      <c r="L12" s="37">
        <v>0</v>
      </c>
      <c r="M12" s="38">
        <v>0</v>
      </c>
      <c r="N12" s="39">
        <v>0</v>
      </c>
      <c r="O12" s="4">
        <f t="shared" si="0"/>
        <v>0</v>
      </c>
      <c r="P12" s="30"/>
      <c r="Q12" s="40">
        <f>Q11+D12+(E12*'Financial Summary'!$I$7)+(O12*'Financial Summary'!$I$7)-B12</f>
        <v>0</v>
      </c>
    </row>
    <row r="13" spans="1:17" x14ac:dyDescent="0.25">
      <c r="A13" s="28"/>
      <c r="B13" s="29">
        <v>0</v>
      </c>
      <c r="C13" s="30"/>
      <c r="D13" s="29">
        <v>0</v>
      </c>
      <c r="E13" s="31">
        <v>0</v>
      </c>
      <c r="F13" s="30"/>
      <c r="G13" s="32">
        <v>0</v>
      </c>
      <c r="H13" s="33">
        <v>0</v>
      </c>
      <c r="I13" s="34">
        <v>0</v>
      </c>
      <c r="J13" s="35">
        <v>0</v>
      </c>
      <c r="K13" s="36">
        <v>0</v>
      </c>
      <c r="L13" s="37">
        <v>0</v>
      </c>
      <c r="M13" s="38">
        <v>0</v>
      </c>
      <c r="N13" s="39">
        <v>0</v>
      </c>
      <c r="O13" s="4">
        <f t="shared" si="0"/>
        <v>0</v>
      </c>
      <c r="P13" s="30"/>
      <c r="Q13" s="40">
        <f>Q12+D13+(E13*'Financial Summary'!$I$7)+(O13*'Financial Summary'!$I$7)-B13</f>
        <v>0</v>
      </c>
    </row>
    <row r="14" spans="1:17" x14ac:dyDescent="0.25">
      <c r="A14" s="28"/>
      <c r="B14" s="29">
        <v>0</v>
      </c>
      <c r="C14" s="30"/>
      <c r="D14" s="29">
        <v>0</v>
      </c>
      <c r="E14" s="31">
        <v>0</v>
      </c>
      <c r="F14" s="30"/>
      <c r="G14" s="32">
        <v>0</v>
      </c>
      <c r="H14" s="33">
        <v>0</v>
      </c>
      <c r="I14" s="34">
        <v>0</v>
      </c>
      <c r="J14" s="35">
        <v>0</v>
      </c>
      <c r="K14" s="36">
        <v>0</v>
      </c>
      <c r="L14" s="37">
        <v>0</v>
      </c>
      <c r="M14" s="38">
        <v>0</v>
      </c>
      <c r="N14" s="39">
        <v>0</v>
      </c>
      <c r="O14" s="4">
        <f t="shared" si="0"/>
        <v>0</v>
      </c>
      <c r="P14" s="30"/>
      <c r="Q14" s="40">
        <f>Q13+D14+(E14*'Financial Summary'!$I$7)+(O14*'Financial Summary'!$I$7)-B14</f>
        <v>0</v>
      </c>
    </row>
    <row r="15" spans="1:17" x14ac:dyDescent="0.25">
      <c r="A15" s="28"/>
      <c r="B15" s="29">
        <v>0</v>
      </c>
      <c r="C15" s="30"/>
      <c r="D15" s="29">
        <v>0</v>
      </c>
      <c r="E15" s="31">
        <v>0</v>
      </c>
      <c r="F15" s="30"/>
      <c r="G15" s="32">
        <v>0</v>
      </c>
      <c r="H15" s="33">
        <v>0</v>
      </c>
      <c r="I15" s="34">
        <v>0</v>
      </c>
      <c r="J15" s="35">
        <v>0</v>
      </c>
      <c r="K15" s="36">
        <v>0</v>
      </c>
      <c r="L15" s="37">
        <v>0</v>
      </c>
      <c r="M15" s="38">
        <v>0</v>
      </c>
      <c r="N15" s="39">
        <v>0</v>
      </c>
      <c r="O15" s="4">
        <f t="shared" si="0"/>
        <v>0</v>
      </c>
      <c r="P15" s="30"/>
      <c r="Q15" s="40">
        <f>Q14+D15+(E15*'Financial Summary'!$I$7)+(O15*'Financial Summary'!$I$7)-B15</f>
        <v>0</v>
      </c>
    </row>
    <row r="16" spans="1:17" x14ac:dyDescent="0.25">
      <c r="A16" s="28"/>
      <c r="B16" s="29">
        <v>0</v>
      </c>
      <c r="C16" s="30"/>
      <c r="D16" s="29">
        <v>0</v>
      </c>
      <c r="E16" s="31">
        <v>0</v>
      </c>
      <c r="F16" s="30"/>
      <c r="G16" s="32">
        <v>0</v>
      </c>
      <c r="H16" s="33">
        <v>0</v>
      </c>
      <c r="I16" s="34">
        <v>0</v>
      </c>
      <c r="J16" s="35">
        <v>0</v>
      </c>
      <c r="K16" s="36">
        <v>0</v>
      </c>
      <c r="L16" s="37">
        <v>0</v>
      </c>
      <c r="M16" s="38">
        <v>0</v>
      </c>
      <c r="N16" s="39">
        <v>0</v>
      </c>
      <c r="O16" s="4">
        <f t="shared" si="0"/>
        <v>0</v>
      </c>
      <c r="P16" s="30"/>
      <c r="Q16" s="40">
        <f>Q15+D16+(E16*'Financial Summary'!$I$7)+(O16*'Financial Summary'!$I$7)-B16</f>
        <v>0</v>
      </c>
    </row>
    <row r="17" spans="1:17" x14ac:dyDescent="0.25">
      <c r="A17" s="28"/>
      <c r="B17" s="29">
        <v>0</v>
      </c>
      <c r="C17" s="30"/>
      <c r="D17" s="29">
        <v>0</v>
      </c>
      <c r="E17" s="31">
        <v>0</v>
      </c>
      <c r="F17" s="30"/>
      <c r="G17" s="32">
        <v>0</v>
      </c>
      <c r="H17" s="33">
        <v>0</v>
      </c>
      <c r="I17" s="34">
        <v>0</v>
      </c>
      <c r="J17" s="35">
        <v>0</v>
      </c>
      <c r="K17" s="36">
        <v>0</v>
      </c>
      <c r="L17" s="37">
        <v>0</v>
      </c>
      <c r="M17" s="38">
        <v>0</v>
      </c>
      <c r="N17" s="39">
        <v>0</v>
      </c>
      <c r="O17" s="4">
        <f t="shared" si="0"/>
        <v>0</v>
      </c>
      <c r="P17" s="30"/>
      <c r="Q17" s="40">
        <f>Q16+D17+(E17*'Financial Summary'!$I$7)+(O17*'Financial Summary'!$I$7)-B17</f>
        <v>0</v>
      </c>
    </row>
    <row r="18" spans="1:17" x14ac:dyDescent="0.25">
      <c r="A18" s="28"/>
      <c r="B18" s="29">
        <v>0</v>
      </c>
      <c r="C18" s="30"/>
      <c r="D18" s="29">
        <v>0</v>
      </c>
      <c r="E18" s="31">
        <v>0</v>
      </c>
      <c r="F18" s="30"/>
      <c r="G18" s="32">
        <v>0</v>
      </c>
      <c r="H18" s="33">
        <v>0</v>
      </c>
      <c r="I18" s="34">
        <v>0</v>
      </c>
      <c r="J18" s="35">
        <v>0</v>
      </c>
      <c r="K18" s="36">
        <v>0</v>
      </c>
      <c r="L18" s="37">
        <v>0</v>
      </c>
      <c r="M18" s="38">
        <v>0</v>
      </c>
      <c r="N18" s="39">
        <v>0</v>
      </c>
      <c r="O18" s="4">
        <f t="shared" si="0"/>
        <v>0</v>
      </c>
      <c r="P18" s="30"/>
      <c r="Q18" s="40">
        <f>Q17+D18+(E18*'Financial Summary'!$I$7)+(O18*'Financial Summary'!$I$7)-B18</f>
        <v>0</v>
      </c>
    </row>
    <row r="19" spans="1:17" x14ac:dyDescent="0.25">
      <c r="A19" s="28"/>
      <c r="B19" s="29">
        <v>0</v>
      </c>
      <c r="C19" s="30"/>
      <c r="D19" s="29">
        <v>0</v>
      </c>
      <c r="E19" s="31">
        <v>0</v>
      </c>
      <c r="F19" s="30"/>
      <c r="G19" s="32">
        <v>0</v>
      </c>
      <c r="H19" s="33">
        <v>0</v>
      </c>
      <c r="I19" s="34">
        <v>0</v>
      </c>
      <c r="J19" s="35">
        <v>0</v>
      </c>
      <c r="K19" s="36">
        <v>0</v>
      </c>
      <c r="L19" s="37">
        <v>0</v>
      </c>
      <c r="M19" s="38">
        <v>0</v>
      </c>
      <c r="N19" s="39">
        <v>0</v>
      </c>
      <c r="O19" s="4">
        <f t="shared" si="0"/>
        <v>0</v>
      </c>
      <c r="P19" s="30"/>
      <c r="Q19" s="40">
        <f>Q18+D19+(E19*'Financial Summary'!$I$7)+(O19*'Financial Summary'!$I$7)-B19</f>
        <v>0</v>
      </c>
    </row>
    <row r="20" spans="1:17" x14ac:dyDescent="0.25">
      <c r="A20" s="28"/>
      <c r="B20" s="29">
        <v>0</v>
      </c>
      <c r="C20" s="30"/>
      <c r="D20" s="29">
        <v>0</v>
      </c>
      <c r="E20" s="31">
        <v>0</v>
      </c>
      <c r="F20" s="30"/>
      <c r="G20" s="32">
        <v>0</v>
      </c>
      <c r="H20" s="33">
        <v>0</v>
      </c>
      <c r="I20" s="34">
        <v>0</v>
      </c>
      <c r="J20" s="35">
        <v>0</v>
      </c>
      <c r="K20" s="36">
        <v>0</v>
      </c>
      <c r="L20" s="37">
        <v>0</v>
      </c>
      <c r="M20" s="38">
        <v>0</v>
      </c>
      <c r="N20" s="39">
        <v>0</v>
      </c>
      <c r="O20" s="4">
        <f t="shared" si="0"/>
        <v>0</v>
      </c>
      <c r="P20" s="30"/>
      <c r="Q20" s="40">
        <f>Q19+D20+(E20*'Financial Summary'!$I$7)+(O20*'Financial Summary'!$I$7)-B20</f>
        <v>0</v>
      </c>
    </row>
    <row r="21" spans="1:17" x14ac:dyDescent="0.25">
      <c r="A21" s="28"/>
      <c r="B21" s="29">
        <v>0</v>
      </c>
      <c r="C21" s="30"/>
      <c r="D21" s="29">
        <v>0</v>
      </c>
      <c r="E21" s="31">
        <v>0</v>
      </c>
      <c r="F21" s="30"/>
      <c r="G21" s="32">
        <v>0</v>
      </c>
      <c r="H21" s="33">
        <v>0</v>
      </c>
      <c r="I21" s="34">
        <v>0</v>
      </c>
      <c r="J21" s="35">
        <v>0</v>
      </c>
      <c r="K21" s="36">
        <v>0</v>
      </c>
      <c r="L21" s="37">
        <v>0</v>
      </c>
      <c r="M21" s="38">
        <v>0</v>
      </c>
      <c r="N21" s="39">
        <v>0</v>
      </c>
      <c r="O21" s="4">
        <f t="shared" si="0"/>
        <v>0</v>
      </c>
      <c r="P21" s="30"/>
      <c r="Q21" s="40">
        <f>Q20+D21+(E21*'Financial Summary'!$I$7)+(O21*'Financial Summary'!$I$7)-B21</f>
        <v>0</v>
      </c>
    </row>
    <row r="22" spans="1:17" x14ac:dyDescent="0.25">
      <c r="A22" s="28"/>
      <c r="B22" s="29">
        <v>0</v>
      </c>
      <c r="C22" s="30"/>
      <c r="D22" s="29">
        <v>0</v>
      </c>
      <c r="E22" s="31">
        <v>0</v>
      </c>
      <c r="F22" s="30"/>
      <c r="G22" s="32">
        <v>0</v>
      </c>
      <c r="H22" s="33">
        <v>0</v>
      </c>
      <c r="I22" s="34">
        <v>0</v>
      </c>
      <c r="J22" s="35">
        <v>0</v>
      </c>
      <c r="K22" s="36">
        <v>0</v>
      </c>
      <c r="L22" s="37">
        <v>0</v>
      </c>
      <c r="M22" s="38">
        <v>0</v>
      </c>
      <c r="N22" s="39">
        <v>0</v>
      </c>
      <c r="O22" s="4">
        <f t="shared" si="0"/>
        <v>0</v>
      </c>
      <c r="P22" s="30"/>
      <c r="Q22" s="40">
        <f>Q21+D22+(E22*'Financial Summary'!$I$7)+(O22*'Financial Summary'!$I$7)-B22</f>
        <v>0</v>
      </c>
    </row>
    <row r="23" spans="1:17" x14ac:dyDescent="0.25">
      <c r="A23" s="28"/>
      <c r="B23" s="29">
        <v>0</v>
      </c>
      <c r="C23" s="30"/>
      <c r="D23" s="29">
        <v>0</v>
      </c>
      <c r="E23" s="31">
        <v>0</v>
      </c>
      <c r="F23" s="30"/>
      <c r="G23" s="32">
        <v>0</v>
      </c>
      <c r="H23" s="33">
        <v>0</v>
      </c>
      <c r="I23" s="34">
        <v>0</v>
      </c>
      <c r="J23" s="35">
        <v>0</v>
      </c>
      <c r="K23" s="36">
        <v>0</v>
      </c>
      <c r="L23" s="37">
        <v>0</v>
      </c>
      <c r="M23" s="38">
        <v>0</v>
      </c>
      <c r="N23" s="39">
        <v>0</v>
      </c>
      <c r="O23" s="4">
        <f t="shared" si="0"/>
        <v>0</v>
      </c>
      <c r="P23" s="30"/>
      <c r="Q23" s="40">
        <f>Q22+D23+(E23*'Financial Summary'!$I$7)+(O23*'Financial Summary'!$I$7)-B23</f>
        <v>0</v>
      </c>
    </row>
    <row r="24" spans="1:17" x14ac:dyDescent="0.25">
      <c r="A24" s="28"/>
      <c r="B24" s="29">
        <v>0</v>
      </c>
      <c r="C24" s="30"/>
      <c r="D24" s="29">
        <v>0</v>
      </c>
      <c r="E24" s="31">
        <v>0</v>
      </c>
      <c r="F24" s="30"/>
      <c r="G24" s="32">
        <v>0</v>
      </c>
      <c r="H24" s="33">
        <v>0</v>
      </c>
      <c r="I24" s="34">
        <v>0</v>
      </c>
      <c r="J24" s="35">
        <v>0</v>
      </c>
      <c r="K24" s="36">
        <v>0</v>
      </c>
      <c r="L24" s="37">
        <v>0</v>
      </c>
      <c r="M24" s="38">
        <v>0</v>
      </c>
      <c r="N24" s="39">
        <v>0</v>
      </c>
      <c r="O24" s="4">
        <f t="shared" si="0"/>
        <v>0</v>
      </c>
      <c r="P24" s="30"/>
      <c r="Q24" s="40">
        <f>Q23+D24+(E24*'Financial Summary'!$I$7)+(O24*'Financial Summary'!$I$7)-B24</f>
        <v>0</v>
      </c>
    </row>
    <row r="25" spans="1:17" x14ac:dyDescent="0.25">
      <c r="A25" s="28"/>
      <c r="B25" s="29">
        <v>0</v>
      </c>
      <c r="C25" s="30"/>
      <c r="D25" s="29">
        <v>0</v>
      </c>
      <c r="E25" s="31">
        <v>0</v>
      </c>
      <c r="F25" s="30"/>
      <c r="G25" s="32">
        <v>0</v>
      </c>
      <c r="H25" s="33">
        <v>0</v>
      </c>
      <c r="I25" s="34">
        <v>0</v>
      </c>
      <c r="J25" s="35">
        <v>0</v>
      </c>
      <c r="K25" s="36">
        <v>0</v>
      </c>
      <c r="L25" s="37">
        <v>0</v>
      </c>
      <c r="M25" s="38">
        <v>0</v>
      </c>
      <c r="N25" s="39">
        <v>0</v>
      </c>
      <c r="O25" s="4">
        <f t="shared" si="0"/>
        <v>0</v>
      </c>
      <c r="P25" s="30"/>
      <c r="Q25" s="40">
        <f>Q24+D25+(E25*'Financial Summary'!$I$7)+(O25*'Financial Summary'!$I$7)-B25</f>
        <v>0</v>
      </c>
    </row>
    <row r="26" spans="1:17" ht="6" customHeight="1" x14ac:dyDescent="0.25">
      <c r="A26" s="28"/>
      <c r="B26" s="29"/>
      <c r="C26" s="30"/>
      <c r="D26" s="29"/>
      <c r="E26" s="31"/>
      <c r="F26" s="30"/>
      <c r="G26" s="32"/>
      <c r="H26" s="33"/>
      <c r="I26" s="34"/>
      <c r="J26" s="35"/>
      <c r="K26" s="36"/>
      <c r="L26" s="37"/>
      <c r="M26" s="38"/>
      <c r="N26" s="39"/>
      <c r="O26" s="4"/>
      <c r="P26" s="30"/>
      <c r="Q26" s="40"/>
    </row>
    <row r="27" spans="1:17" ht="15.75" thickBot="1" x14ac:dyDescent="0.3">
      <c r="A27" s="41" t="s">
        <v>17</v>
      </c>
      <c r="B27" s="42">
        <f>SUM(B5:B26)</f>
        <v>0</v>
      </c>
      <c r="C27" s="43"/>
      <c r="D27" s="42">
        <f>SUM(D5:D26)</f>
        <v>0</v>
      </c>
      <c r="E27" s="44">
        <f>SUM(E5:E26)</f>
        <v>0</v>
      </c>
      <c r="F27" s="43"/>
      <c r="G27" s="45">
        <f>SUM(G5:G26)</f>
        <v>0</v>
      </c>
      <c r="H27" s="46">
        <f t="shared" ref="H27:N27" si="1">SUM(H5:H26)</f>
        <v>0</v>
      </c>
      <c r="I27" s="47">
        <f t="shared" si="1"/>
        <v>0</v>
      </c>
      <c r="J27" s="48">
        <f t="shared" si="1"/>
        <v>0</v>
      </c>
      <c r="K27" s="49">
        <f t="shared" si="1"/>
        <v>0</v>
      </c>
      <c r="L27" s="50">
        <f t="shared" si="1"/>
        <v>0</v>
      </c>
      <c r="M27" s="51">
        <f t="shared" si="1"/>
        <v>0</v>
      </c>
      <c r="N27" s="52">
        <f t="shared" si="1"/>
        <v>0</v>
      </c>
      <c r="O27" s="53">
        <f>SUM(O5:O26)</f>
        <v>0</v>
      </c>
      <c r="P27" s="43"/>
      <c r="Q27" s="54">
        <f>Q25</f>
        <v>0</v>
      </c>
    </row>
  </sheetData>
  <printOptions horizontalCentered="1" verticalCentered="1"/>
  <pageMargins left="0.5" right="0.5" top="0.75" bottom="0.75" header="0.3" footer="0.3"/>
  <pageSetup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Normal="100" workbookViewId="0">
      <selection activeCell="B25" sqref="B25"/>
    </sheetView>
  </sheetViews>
  <sheetFormatPr defaultRowHeight="15" x14ac:dyDescent="0.25"/>
  <cols>
    <col min="1" max="1" width="13.42578125" style="3" customWidth="1"/>
    <col min="2" max="2" width="11.5703125" customWidth="1"/>
    <col min="3" max="3" width="2.28515625" customWidth="1"/>
    <col min="4" max="4" width="10.28515625" bestFit="1" customWidth="1"/>
    <col min="5" max="5" width="7" customWidth="1"/>
    <col min="6" max="6" width="2.28515625" customWidth="1"/>
    <col min="7" max="15" width="7" customWidth="1"/>
    <col min="16" max="16" width="2.28515625" customWidth="1"/>
    <col min="17" max="17" width="11.5703125" customWidth="1"/>
    <col min="18" max="18" width="2.7109375" customWidth="1"/>
  </cols>
  <sheetData>
    <row r="1" spans="1:17" x14ac:dyDescent="0.25">
      <c r="A1" s="5">
        <f>'Financial Summary'!A1</f>
        <v>0</v>
      </c>
      <c r="B1" s="6"/>
      <c r="C1" s="6"/>
      <c r="D1" s="6"/>
      <c r="E1" s="6"/>
      <c r="F1" s="6"/>
      <c r="G1" s="6"/>
      <c r="H1" s="6"/>
      <c r="I1" s="6"/>
      <c r="J1" s="6"/>
      <c r="K1" s="6"/>
      <c r="L1" s="6"/>
      <c r="M1" s="6"/>
      <c r="N1" s="6"/>
      <c r="O1" s="6"/>
      <c r="P1" s="6"/>
      <c r="Q1" s="7"/>
    </row>
    <row r="2" spans="1:17" x14ac:dyDescent="0.25">
      <c r="A2" s="8" t="s">
        <v>13</v>
      </c>
      <c r="B2" s="9"/>
      <c r="C2" s="9"/>
      <c r="D2" s="9"/>
      <c r="E2" s="10" t="s">
        <v>30</v>
      </c>
      <c r="F2" s="9"/>
      <c r="G2" s="9"/>
      <c r="H2" s="10" t="s">
        <v>31</v>
      </c>
      <c r="I2" s="9"/>
      <c r="J2" s="9"/>
      <c r="K2" s="9"/>
      <c r="L2" s="9"/>
      <c r="M2" s="9"/>
      <c r="N2" s="9"/>
      <c r="O2" s="9"/>
      <c r="P2" s="9"/>
      <c r="Q2" s="11"/>
    </row>
    <row r="3" spans="1:17" ht="15.75" thickBot="1" x14ac:dyDescent="0.3">
      <c r="A3" s="12"/>
      <c r="B3" s="1"/>
      <c r="C3" s="1"/>
      <c r="D3" s="1"/>
      <c r="E3" s="1"/>
      <c r="F3" s="1"/>
      <c r="G3" s="1"/>
      <c r="H3" s="1"/>
      <c r="I3" s="1"/>
      <c r="J3" s="1"/>
      <c r="K3" s="1"/>
      <c r="L3" s="1"/>
      <c r="M3" s="1"/>
      <c r="N3" s="1"/>
      <c r="O3" s="1"/>
      <c r="P3" s="1"/>
      <c r="Q3" s="13"/>
    </row>
    <row r="4" spans="1:17" ht="87" customHeight="1" thickBot="1" x14ac:dyDescent="0.3">
      <c r="A4" s="14" t="s">
        <v>0</v>
      </c>
      <c r="B4" s="15" t="s">
        <v>1</v>
      </c>
      <c r="C4" s="16"/>
      <c r="D4" s="17" t="s">
        <v>15</v>
      </c>
      <c r="E4" s="18" t="s">
        <v>3</v>
      </c>
      <c r="F4" s="16"/>
      <c r="G4" s="19" t="s">
        <v>4</v>
      </c>
      <c r="H4" s="20" t="s">
        <v>5</v>
      </c>
      <c r="I4" s="21" t="s">
        <v>2</v>
      </c>
      <c r="J4" s="22" t="s">
        <v>6</v>
      </c>
      <c r="K4" s="23" t="s">
        <v>7</v>
      </c>
      <c r="L4" s="24" t="s">
        <v>8</v>
      </c>
      <c r="M4" s="25" t="s">
        <v>9</v>
      </c>
      <c r="N4" s="26" t="s">
        <v>10</v>
      </c>
      <c r="O4" s="18" t="s">
        <v>11</v>
      </c>
      <c r="P4" s="16"/>
      <c r="Q4" s="27" t="s">
        <v>16</v>
      </c>
    </row>
    <row r="5" spans="1:17" x14ac:dyDescent="0.25">
      <c r="A5" s="28"/>
      <c r="B5" s="29">
        <v>0</v>
      </c>
      <c r="C5" s="30"/>
      <c r="D5" s="29">
        <v>0</v>
      </c>
      <c r="E5" s="31">
        <v>0</v>
      </c>
      <c r="F5" s="30"/>
      <c r="G5" s="32">
        <v>0</v>
      </c>
      <c r="H5" s="33">
        <v>0</v>
      </c>
      <c r="I5" s="34">
        <v>0</v>
      </c>
      <c r="J5" s="35">
        <v>0</v>
      </c>
      <c r="K5" s="36">
        <v>0</v>
      </c>
      <c r="L5" s="37">
        <v>0</v>
      </c>
      <c r="M5" s="38">
        <v>0</v>
      </c>
      <c r="N5" s="39">
        <v>0</v>
      </c>
      <c r="O5" s="4">
        <f>SUM(G5:N5)</f>
        <v>0</v>
      </c>
      <c r="P5" s="30"/>
      <c r="Q5" s="40">
        <f>+D5+(E5*'Financial Summary'!$I$7)+(O5*'Financial Summary'!$I$7)-B5</f>
        <v>0</v>
      </c>
    </row>
    <row r="6" spans="1:17" x14ac:dyDescent="0.25">
      <c r="A6" s="28"/>
      <c r="B6" s="29">
        <v>0</v>
      </c>
      <c r="C6" s="30"/>
      <c r="D6" s="29">
        <v>0</v>
      </c>
      <c r="E6" s="31">
        <v>0</v>
      </c>
      <c r="F6" s="30"/>
      <c r="G6" s="32">
        <v>0</v>
      </c>
      <c r="H6" s="33">
        <v>0</v>
      </c>
      <c r="I6" s="34">
        <v>0</v>
      </c>
      <c r="J6" s="35">
        <v>0</v>
      </c>
      <c r="K6" s="36">
        <v>0</v>
      </c>
      <c r="L6" s="37">
        <v>0</v>
      </c>
      <c r="M6" s="38">
        <v>0</v>
      </c>
      <c r="N6" s="39">
        <v>0</v>
      </c>
      <c r="O6" s="4">
        <f t="shared" ref="O6:O25" si="0">SUM(G6:N6)</f>
        <v>0</v>
      </c>
      <c r="P6" s="30"/>
      <c r="Q6" s="40">
        <f>Q5+D6+(E6*'Financial Summary'!$I$7)+(O6*'Financial Summary'!$I$7)-B6</f>
        <v>0</v>
      </c>
    </row>
    <row r="7" spans="1:17" x14ac:dyDescent="0.25">
      <c r="A7" s="28"/>
      <c r="B7" s="29">
        <v>0</v>
      </c>
      <c r="C7" s="30"/>
      <c r="D7" s="29">
        <v>0</v>
      </c>
      <c r="E7" s="31">
        <v>0</v>
      </c>
      <c r="F7" s="30"/>
      <c r="G7" s="32">
        <v>0</v>
      </c>
      <c r="H7" s="33">
        <v>0</v>
      </c>
      <c r="I7" s="34">
        <v>0</v>
      </c>
      <c r="J7" s="35">
        <v>0</v>
      </c>
      <c r="K7" s="36">
        <v>0</v>
      </c>
      <c r="L7" s="37">
        <v>0</v>
      </c>
      <c r="M7" s="38">
        <v>0</v>
      </c>
      <c r="N7" s="39">
        <v>0</v>
      </c>
      <c r="O7" s="4">
        <f t="shared" si="0"/>
        <v>0</v>
      </c>
      <c r="P7" s="30"/>
      <c r="Q7" s="40">
        <f>Q6+D7+(E7*'Financial Summary'!$I$7)+(O7*'Financial Summary'!$I$7)-B7</f>
        <v>0</v>
      </c>
    </row>
    <row r="8" spans="1:17" x14ac:dyDescent="0.25">
      <c r="A8" s="28"/>
      <c r="B8" s="29">
        <v>0</v>
      </c>
      <c r="C8" s="30"/>
      <c r="D8" s="29">
        <v>0</v>
      </c>
      <c r="E8" s="31">
        <v>0</v>
      </c>
      <c r="F8" s="30"/>
      <c r="G8" s="32">
        <v>0</v>
      </c>
      <c r="H8" s="33">
        <v>0</v>
      </c>
      <c r="I8" s="34">
        <v>0</v>
      </c>
      <c r="J8" s="35">
        <v>0</v>
      </c>
      <c r="K8" s="36">
        <v>0</v>
      </c>
      <c r="L8" s="37">
        <v>0</v>
      </c>
      <c r="M8" s="38">
        <v>0</v>
      </c>
      <c r="N8" s="39">
        <v>0</v>
      </c>
      <c r="O8" s="4">
        <f t="shared" si="0"/>
        <v>0</v>
      </c>
      <c r="P8" s="30"/>
      <c r="Q8" s="40">
        <f>Q7+D8+(E8*'Financial Summary'!$I$7)+(O8*'Financial Summary'!$I$7)-B8</f>
        <v>0</v>
      </c>
    </row>
    <row r="9" spans="1:17" x14ac:dyDescent="0.25">
      <c r="A9" s="28"/>
      <c r="B9" s="29">
        <v>0</v>
      </c>
      <c r="C9" s="30"/>
      <c r="D9" s="29">
        <v>0</v>
      </c>
      <c r="E9" s="31">
        <v>0</v>
      </c>
      <c r="F9" s="30"/>
      <c r="G9" s="32">
        <v>0</v>
      </c>
      <c r="H9" s="33">
        <v>0</v>
      </c>
      <c r="I9" s="34">
        <v>0</v>
      </c>
      <c r="J9" s="35">
        <v>0</v>
      </c>
      <c r="K9" s="36">
        <v>0</v>
      </c>
      <c r="L9" s="37">
        <v>0</v>
      </c>
      <c r="M9" s="38">
        <v>0</v>
      </c>
      <c r="N9" s="39">
        <v>0</v>
      </c>
      <c r="O9" s="4">
        <f t="shared" si="0"/>
        <v>0</v>
      </c>
      <c r="P9" s="30"/>
      <c r="Q9" s="40">
        <f>Q8+D9+(E9*'Financial Summary'!$I$7)+(O9*'Financial Summary'!$I$7)-B9</f>
        <v>0</v>
      </c>
    </row>
    <row r="10" spans="1:17" x14ac:dyDescent="0.25">
      <c r="A10" s="28"/>
      <c r="B10" s="29">
        <v>0</v>
      </c>
      <c r="C10" s="30"/>
      <c r="D10" s="29">
        <v>0</v>
      </c>
      <c r="E10" s="31">
        <v>0</v>
      </c>
      <c r="F10" s="30"/>
      <c r="G10" s="32">
        <v>0</v>
      </c>
      <c r="H10" s="33">
        <v>0</v>
      </c>
      <c r="I10" s="34">
        <v>0</v>
      </c>
      <c r="J10" s="35">
        <v>0</v>
      </c>
      <c r="K10" s="36">
        <v>0</v>
      </c>
      <c r="L10" s="37">
        <v>0</v>
      </c>
      <c r="M10" s="38">
        <v>0</v>
      </c>
      <c r="N10" s="39">
        <v>0</v>
      </c>
      <c r="O10" s="4">
        <f t="shared" si="0"/>
        <v>0</v>
      </c>
      <c r="P10" s="30"/>
      <c r="Q10" s="40">
        <f>Q9+D10+(E10*'Financial Summary'!$I$7)+(O10*'Financial Summary'!$I$7)-B10</f>
        <v>0</v>
      </c>
    </row>
    <row r="11" spans="1:17" x14ac:dyDescent="0.25">
      <c r="A11" s="28"/>
      <c r="B11" s="29">
        <v>0</v>
      </c>
      <c r="C11" s="30"/>
      <c r="D11" s="29">
        <v>0</v>
      </c>
      <c r="E11" s="31">
        <v>0</v>
      </c>
      <c r="F11" s="30"/>
      <c r="G11" s="32">
        <v>0</v>
      </c>
      <c r="H11" s="33">
        <v>0</v>
      </c>
      <c r="I11" s="34">
        <v>0</v>
      </c>
      <c r="J11" s="35">
        <v>0</v>
      </c>
      <c r="K11" s="36">
        <v>0</v>
      </c>
      <c r="L11" s="37">
        <v>0</v>
      </c>
      <c r="M11" s="38">
        <v>0</v>
      </c>
      <c r="N11" s="39">
        <v>0</v>
      </c>
      <c r="O11" s="4">
        <f t="shared" si="0"/>
        <v>0</v>
      </c>
      <c r="P11" s="30"/>
      <c r="Q11" s="40">
        <f>Q10+D11+(E11*'Financial Summary'!$I$7)+(O11*'Financial Summary'!$I$7)-B11</f>
        <v>0</v>
      </c>
    </row>
    <row r="12" spans="1:17" x14ac:dyDescent="0.25">
      <c r="A12" s="28"/>
      <c r="B12" s="29">
        <v>0</v>
      </c>
      <c r="C12" s="30"/>
      <c r="D12" s="29">
        <v>0</v>
      </c>
      <c r="E12" s="31">
        <v>0</v>
      </c>
      <c r="F12" s="30"/>
      <c r="G12" s="32">
        <v>0</v>
      </c>
      <c r="H12" s="33">
        <v>0</v>
      </c>
      <c r="I12" s="34">
        <v>0</v>
      </c>
      <c r="J12" s="35">
        <v>0</v>
      </c>
      <c r="K12" s="36">
        <v>0</v>
      </c>
      <c r="L12" s="37">
        <v>0</v>
      </c>
      <c r="M12" s="38">
        <v>0</v>
      </c>
      <c r="N12" s="39">
        <v>0</v>
      </c>
      <c r="O12" s="4">
        <f t="shared" si="0"/>
        <v>0</v>
      </c>
      <c r="P12" s="30"/>
      <c r="Q12" s="40">
        <f>Q11+D12+(E12*'Financial Summary'!$I$7)+(O12*'Financial Summary'!$I$7)-B12</f>
        <v>0</v>
      </c>
    </row>
    <row r="13" spans="1:17" x14ac:dyDescent="0.25">
      <c r="A13" s="28"/>
      <c r="B13" s="29">
        <v>0</v>
      </c>
      <c r="C13" s="30"/>
      <c r="D13" s="29">
        <v>0</v>
      </c>
      <c r="E13" s="31">
        <v>0</v>
      </c>
      <c r="F13" s="30"/>
      <c r="G13" s="32">
        <v>0</v>
      </c>
      <c r="H13" s="33">
        <v>0</v>
      </c>
      <c r="I13" s="34">
        <v>0</v>
      </c>
      <c r="J13" s="35">
        <v>0</v>
      </c>
      <c r="K13" s="36">
        <v>0</v>
      </c>
      <c r="L13" s="37">
        <v>0</v>
      </c>
      <c r="M13" s="38">
        <v>0</v>
      </c>
      <c r="N13" s="39">
        <v>0</v>
      </c>
      <c r="O13" s="4">
        <f t="shared" si="0"/>
        <v>0</v>
      </c>
      <c r="P13" s="30"/>
      <c r="Q13" s="40">
        <f>Q12+D13+(E13*'Financial Summary'!$I$7)+(O13*'Financial Summary'!$I$7)-B13</f>
        <v>0</v>
      </c>
    </row>
    <row r="14" spans="1:17" x14ac:dyDescent="0.25">
      <c r="A14" s="28"/>
      <c r="B14" s="29">
        <v>0</v>
      </c>
      <c r="C14" s="30"/>
      <c r="D14" s="29">
        <v>0</v>
      </c>
      <c r="E14" s="31">
        <v>0</v>
      </c>
      <c r="F14" s="30"/>
      <c r="G14" s="32">
        <v>0</v>
      </c>
      <c r="H14" s="33">
        <v>0</v>
      </c>
      <c r="I14" s="34">
        <v>0</v>
      </c>
      <c r="J14" s="35">
        <v>0</v>
      </c>
      <c r="K14" s="36">
        <v>0</v>
      </c>
      <c r="L14" s="37">
        <v>0</v>
      </c>
      <c r="M14" s="38">
        <v>0</v>
      </c>
      <c r="N14" s="39">
        <v>0</v>
      </c>
      <c r="O14" s="4">
        <f t="shared" si="0"/>
        <v>0</v>
      </c>
      <c r="P14" s="30"/>
      <c r="Q14" s="40">
        <f>Q13+D14+(E14*'Financial Summary'!$I$7)+(O14*'Financial Summary'!$I$7)-B14</f>
        <v>0</v>
      </c>
    </row>
    <row r="15" spans="1:17" x14ac:dyDescent="0.25">
      <c r="A15" s="28"/>
      <c r="B15" s="29">
        <v>0</v>
      </c>
      <c r="C15" s="30"/>
      <c r="D15" s="29">
        <v>0</v>
      </c>
      <c r="E15" s="31">
        <v>0</v>
      </c>
      <c r="F15" s="30"/>
      <c r="G15" s="32">
        <v>0</v>
      </c>
      <c r="H15" s="33">
        <v>0</v>
      </c>
      <c r="I15" s="34">
        <v>0</v>
      </c>
      <c r="J15" s="35">
        <v>0</v>
      </c>
      <c r="K15" s="36">
        <v>0</v>
      </c>
      <c r="L15" s="37">
        <v>0</v>
      </c>
      <c r="M15" s="38">
        <v>0</v>
      </c>
      <c r="N15" s="39">
        <v>0</v>
      </c>
      <c r="O15" s="4">
        <f t="shared" si="0"/>
        <v>0</v>
      </c>
      <c r="P15" s="30"/>
      <c r="Q15" s="40">
        <f>Q14+D15+(E15*'Financial Summary'!$I$7)+(O15*'Financial Summary'!$I$7)-B15</f>
        <v>0</v>
      </c>
    </row>
    <row r="16" spans="1:17" x14ac:dyDescent="0.25">
      <c r="A16" s="28"/>
      <c r="B16" s="29">
        <v>0</v>
      </c>
      <c r="C16" s="30"/>
      <c r="D16" s="29">
        <v>0</v>
      </c>
      <c r="E16" s="31">
        <v>0</v>
      </c>
      <c r="F16" s="30"/>
      <c r="G16" s="32">
        <v>0</v>
      </c>
      <c r="H16" s="33">
        <v>0</v>
      </c>
      <c r="I16" s="34">
        <v>0</v>
      </c>
      <c r="J16" s="35">
        <v>0</v>
      </c>
      <c r="K16" s="36">
        <v>0</v>
      </c>
      <c r="L16" s="37">
        <v>0</v>
      </c>
      <c r="M16" s="38">
        <v>0</v>
      </c>
      <c r="N16" s="39">
        <v>0</v>
      </c>
      <c r="O16" s="4">
        <f t="shared" si="0"/>
        <v>0</v>
      </c>
      <c r="P16" s="30"/>
      <c r="Q16" s="40">
        <f>Q15+D16+(E16*'Financial Summary'!$I$7)+(O16*'Financial Summary'!$I$7)-B16</f>
        <v>0</v>
      </c>
    </row>
    <row r="17" spans="1:17" x14ac:dyDescent="0.25">
      <c r="A17" s="28"/>
      <c r="B17" s="29">
        <v>0</v>
      </c>
      <c r="C17" s="30"/>
      <c r="D17" s="29">
        <v>0</v>
      </c>
      <c r="E17" s="31">
        <v>0</v>
      </c>
      <c r="F17" s="30"/>
      <c r="G17" s="32">
        <v>0</v>
      </c>
      <c r="H17" s="33">
        <v>0</v>
      </c>
      <c r="I17" s="34">
        <v>0</v>
      </c>
      <c r="J17" s="35">
        <v>0</v>
      </c>
      <c r="K17" s="36">
        <v>0</v>
      </c>
      <c r="L17" s="37">
        <v>0</v>
      </c>
      <c r="M17" s="38">
        <v>0</v>
      </c>
      <c r="N17" s="39">
        <v>0</v>
      </c>
      <c r="O17" s="4">
        <f t="shared" si="0"/>
        <v>0</v>
      </c>
      <c r="P17" s="30"/>
      <c r="Q17" s="40">
        <f>Q16+D17+(E17*'Financial Summary'!$I$7)+(O17*'Financial Summary'!$I$7)-B17</f>
        <v>0</v>
      </c>
    </row>
    <row r="18" spans="1:17" x14ac:dyDescent="0.25">
      <c r="A18" s="28"/>
      <c r="B18" s="29">
        <v>0</v>
      </c>
      <c r="C18" s="30"/>
      <c r="D18" s="29">
        <v>0</v>
      </c>
      <c r="E18" s="31">
        <v>0</v>
      </c>
      <c r="F18" s="30"/>
      <c r="G18" s="32">
        <v>0</v>
      </c>
      <c r="H18" s="33">
        <v>0</v>
      </c>
      <c r="I18" s="34">
        <v>0</v>
      </c>
      <c r="J18" s="35">
        <v>0</v>
      </c>
      <c r="K18" s="36">
        <v>0</v>
      </c>
      <c r="L18" s="37">
        <v>0</v>
      </c>
      <c r="M18" s="38">
        <v>0</v>
      </c>
      <c r="N18" s="39">
        <v>0</v>
      </c>
      <c r="O18" s="4">
        <f t="shared" si="0"/>
        <v>0</v>
      </c>
      <c r="P18" s="30"/>
      <c r="Q18" s="40">
        <f>Q17+D18+(E18*'Financial Summary'!$I$7)+(O18*'Financial Summary'!$I$7)-B18</f>
        <v>0</v>
      </c>
    </row>
    <row r="19" spans="1:17" x14ac:dyDescent="0.25">
      <c r="A19" s="28"/>
      <c r="B19" s="29">
        <v>0</v>
      </c>
      <c r="C19" s="30"/>
      <c r="D19" s="29">
        <v>0</v>
      </c>
      <c r="E19" s="31">
        <v>0</v>
      </c>
      <c r="F19" s="30"/>
      <c r="G19" s="32">
        <v>0</v>
      </c>
      <c r="H19" s="33">
        <v>0</v>
      </c>
      <c r="I19" s="34">
        <v>0</v>
      </c>
      <c r="J19" s="35">
        <v>0</v>
      </c>
      <c r="K19" s="36">
        <v>0</v>
      </c>
      <c r="L19" s="37">
        <v>0</v>
      </c>
      <c r="M19" s="38">
        <v>0</v>
      </c>
      <c r="N19" s="39">
        <v>0</v>
      </c>
      <c r="O19" s="4">
        <f t="shared" si="0"/>
        <v>0</v>
      </c>
      <c r="P19" s="30"/>
      <c r="Q19" s="40">
        <f>Q18+D19+(E19*'Financial Summary'!$I$7)+(O19*'Financial Summary'!$I$7)-B19</f>
        <v>0</v>
      </c>
    </row>
    <row r="20" spans="1:17" x14ac:dyDescent="0.25">
      <c r="A20" s="28"/>
      <c r="B20" s="29">
        <v>0</v>
      </c>
      <c r="C20" s="30"/>
      <c r="D20" s="29">
        <v>0</v>
      </c>
      <c r="E20" s="31">
        <v>0</v>
      </c>
      <c r="F20" s="30"/>
      <c r="G20" s="32">
        <v>0</v>
      </c>
      <c r="H20" s="33">
        <v>0</v>
      </c>
      <c r="I20" s="34">
        <v>0</v>
      </c>
      <c r="J20" s="35">
        <v>0</v>
      </c>
      <c r="K20" s="36">
        <v>0</v>
      </c>
      <c r="L20" s="37">
        <v>0</v>
      </c>
      <c r="M20" s="38">
        <v>0</v>
      </c>
      <c r="N20" s="39">
        <v>0</v>
      </c>
      <c r="O20" s="4">
        <f t="shared" si="0"/>
        <v>0</v>
      </c>
      <c r="P20" s="30"/>
      <c r="Q20" s="40">
        <f>Q19+D20+(E20*'Financial Summary'!$I$7)+(O20*'Financial Summary'!$I$7)-B20</f>
        <v>0</v>
      </c>
    </row>
    <row r="21" spans="1:17" x14ac:dyDescent="0.25">
      <c r="A21" s="28"/>
      <c r="B21" s="29">
        <v>0</v>
      </c>
      <c r="C21" s="30"/>
      <c r="D21" s="29">
        <v>0</v>
      </c>
      <c r="E21" s="31">
        <v>0</v>
      </c>
      <c r="F21" s="30"/>
      <c r="G21" s="32">
        <v>0</v>
      </c>
      <c r="H21" s="33">
        <v>0</v>
      </c>
      <c r="I21" s="34">
        <v>0</v>
      </c>
      <c r="J21" s="35">
        <v>0</v>
      </c>
      <c r="K21" s="36">
        <v>0</v>
      </c>
      <c r="L21" s="37">
        <v>0</v>
      </c>
      <c r="M21" s="38">
        <v>0</v>
      </c>
      <c r="N21" s="39">
        <v>0</v>
      </c>
      <c r="O21" s="4">
        <f t="shared" si="0"/>
        <v>0</v>
      </c>
      <c r="P21" s="30"/>
      <c r="Q21" s="40">
        <f>Q20+D21+(E21*'Financial Summary'!$I$7)+(O21*'Financial Summary'!$I$7)-B21</f>
        <v>0</v>
      </c>
    </row>
    <row r="22" spans="1:17" x14ac:dyDescent="0.25">
      <c r="A22" s="28"/>
      <c r="B22" s="29">
        <v>0</v>
      </c>
      <c r="C22" s="30"/>
      <c r="D22" s="29">
        <v>0</v>
      </c>
      <c r="E22" s="31">
        <v>0</v>
      </c>
      <c r="F22" s="30"/>
      <c r="G22" s="32">
        <v>0</v>
      </c>
      <c r="H22" s="33">
        <v>0</v>
      </c>
      <c r="I22" s="34">
        <v>0</v>
      </c>
      <c r="J22" s="35">
        <v>0</v>
      </c>
      <c r="K22" s="36">
        <v>0</v>
      </c>
      <c r="L22" s="37">
        <v>0</v>
      </c>
      <c r="M22" s="38">
        <v>0</v>
      </c>
      <c r="N22" s="39">
        <v>0</v>
      </c>
      <c r="O22" s="4">
        <f t="shared" si="0"/>
        <v>0</v>
      </c>
      <c r="P22" s="30"/>
      <c r="Q22" s="40">
        <f>Q21+D22+(E22*'Financial Summary'!$I$7)+(O22*'Financial Summary'!$I$7)-B22</f>
        <v>0</v>
      </c>
    </row>
    <row r="23" spans="1:17" x14ac:dyDescent="0.25">
      <c r="A23" s="28"/>
      <c r="B23" s="29">
        <v>0</v>
      </c>
      <c r="C23" s="30"/>
      <c r="D23" s="29">
        <v>0</v>
      </c>
      <c r="E23" s="31">
        <v>0</v>
      </c>
      <c r="F23" s="30"/>
      <c r="G23" s="32">
        <v>0</v>
      </c>
      <c r="H23" s="33">
        <v>0</v>
      </c>
      <c r="I23" s="34">
        <v>0</v>
      </c>
      <c r="J23" s="35">
        <v>0</v>
      </c>
      <c r="K23" s="36">
        <v>0</v>
      </c>
      <c r="L23" s="37">
        <v>0</v>
      </c>
      <c r="M23" s="38">
        <v>0</v>
      </c>
      <c r="N23" s="39">
        <v>0</v>
      </c>
      <c r="O23" s="4">
        <f t="shared" si="0"/>
        <v>0</v>
      </c>
      <c r="P23" s="30"/>
      <c r="Q23" s="40">
        <f>Q22+D23+(E23*'Financial Summary'!$I$7)+(O23*'Financial Summary'!$I$7)-B23</f>
        <v>0</v>
      </c>
    </row>
    <row r="24" spans="1:17" x14ac:dyDescent="0.25">
      <c r="A24" s="28"/>
      <c r="B24" s="29">
        <v>0</v>
      </c>
      <c r="C24" s="30"/>
      <c r="D24" s="29">
        <v>0</v>
      </c>
      <c r="E24" s="31">
        <v>0</v>
      </c>
      <c r="F24" s="30"/>
      <c r="G24" s="32">
        <v>0</v>
      </c>
      <c r="H24" s="33">
        <v>0</v>
      </c>
      <c r="I24" s="34">
        <v>0</v>
      </c>
      <c r="J24" s="35">
        <v>0</v>
      </c>
      <c r="K24" s="36">
        <v>0</v>
      </c>
      <c r="L24" s="37">
        <v>0</v>
      </c>
      <c r="M24" s="38">
        <v>0</v>
      </c>
      <c r="N24" s="39">
        <v>0</v>
      </c>
      <c r="O24" s="4">
        <f t="shared" si="0"/>
        <v>0</v>
      </c>
      <c r="P24" s="30"/>
      <c r="Q24" s="40">
        <f>Q23+D24+(E24*'Financial Summary'!$I$7)+(O24*'Financial Summary'!$I$7)-B24</f>
        <v>0</v>
      </c>
    </row>
    <row r="25" spans="1:17" x14ac:dyDescent="0.25">
      <c r="A25" s="28"/>
      <c r="B25" s="29">
        <v>0</v>
      </c>
      <c r="C25" s="30"/>
      <c r="D25" s="29">
        <v>0</v>
      </c>
      <c r="E25" s="31">
        <v>0</v>
      </c>
      <c r="F25" s="30"/>
      <c r="G25" s="32">
        <v>0</v>
      </c>
      <c r="H25" s="33">
        <v>0</v>
      </c>
      <c r="I25" s="34">
        <v>0</v>
      </c>
      <c r="J25" s="35">
        <v>0</v>
      </c>
      <c r="K25" s="36">
        <v>0</v>
      </c>
      <c r="L25" s="37">
        <v>0</v>
      </c>
      <c r="M25" s="38">
        <v>0</v>
      </c>
      <c r="N25" s="39">
        <v>0</v>
      </c>
      <c r="O25" s="4">
        <f t="shared" si="0"/>
        <v>0</v>
      </c>
      <c r="P25" s="30"/>
      <c r="Q25" s="40">
        <f>Q24+D25+(E25*'Financial Summary'!$I$7)+(O25*'Financial Summary'!$I$7)-B25</f>
        <v>0</v>
      </c>
    </row>
    <row r="26" spans="1:17" ht="6" customHeight="1" x14ac:dyDescent="0.25">
      <c r="A26" s="28"/>
      <c r="B26" s="29"/>
      <c r="C26" s="30"/>
      <c r="D26" s="29"/>
      <c r="E26" s="31"/>
      <c r="F26" s="30"/>
      <c r="G26" s="32"/>
      <c r="H26" s="33"/>
      <c r="I26" s="34"/>
      <c r="J26" s="35"/>
      <c r="K26" s="36"/>
      <c r="L26" s="37"/>
      <c r="M26" s="38"/>
      <c r="N26" s="39"/>
      <c r="O26" s="4"/>
      <c r="P26" s="30"/>
      <c r="Q26" s="40"/>
    </row>
    <row r="27" spans="1:17" ht="15.75" thickBot="1" x14ac:dyDescent="0.3">
      <c r="A27" s="41" t="s">
        <v>17</v>
      </c>
      <c r="B27" s="42">
        <f>SUM(B5:B26)</f>
        <v>0</v>
      </c>
      <c r="C27" s="43"/>
      <c r="D27" s="42">
        <f>SUM(D5:D26)</f>
        <v>0</v>
      </c>
      <c r="E27" s="44">
        <f>SUM(E5:E26)</f>
        <v>0</v>
      </c>
      <c r="F27" s="43"/>
      <c r="G27" s="45">
        <f>SUM(G5:G26)</f>
        <v>0</v>
      </c>
      <c r="H27" s="46">
        <f t="shared" ref="H27:N27" si="1">SUM(H5:H26)</f>
        <v>0</v>
      </c>
      <c r="I27" s="47">
        <f t="shared" si="1"/>
        <v>0</v>
      </c>
      <c r="J27" s="48">
        <f t="shared" si="1"/>
        <v>0</v>
      </c>
      <c r="K27" s="49">
        <f t="shared" si="1"/>
        <v>0</v>
      </c>
      <c r="L27" s="50">
        <f t="shared" si="1"/>
        <v>0</v>
      </c>
      <c r="M27" s="51">
        <f t="shared" si="1"/>
        <v>0</v>
      </c>
      <c r="N27" s="52">
        <f t="shared" si="1"/>
        <v>0</v>
      </c>
      <c r="O27" s="53">
        <f>SUM(O5:O26)</f>
        <v>0</v>
      </c>
      <c r="P27" s="43"/>
      <c r="Q27" s="54">
        <f>Q25</f>
        <v>0</v>
      </c>
    </row>
  </sheetData>
  <printOptions horizontalCentered="1" verticalCentered="1"/>
  <pageMargins left="0.5" right="0.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zoomScaleNormal="100" workbookViewId="0">
      <selection activeCell="E36" sqref="E36"/>
    </sheetView>
  </sheetViews>
  <sheetFormatPr defaultRowHeight="15" x14ac:dyDescent="0.25"/>
  <cols>
    <col min="1" max="1" width="21.5703125" customWidth="1"/>
    <col min="2" max="2" width="14.5703125" customWidth="1"/>
    <col min="3" max="3" width="3.28515625" customWidth="1"/>
    <col min="4" max="4" width="21.5703125" customWidth="1"/>
    <col min="5" max="5" width="14.5703125" customWidth="1"/>
  </cols>
  <sheetData>
    <row r="1" spans="1:5" x14ac:dyDescent="0.25">
      <c r="A1" s="2">
        <f>'Financial Summary'!A1</f>
        <v>0</v>
      </c>
      <c r="D1" s="2"/>
    </row>
    <row r="2" spans="1:5" x14ac:dyDescent="0.25">
      <c r="A2" s="2" t="s">
        <v>61</v>
      </c>
      <c r="D2" s="2"/>
    </row>
    <row r="3" spans="1:5" ht="15.75" thickBot="1" x14ac:dyDescent="0.3"/>
    <row r="4" spans="1:5" x14ac:dyDescent="0.25">
      <c r="A4" s="119" t="s">
        <v>62</v>
      </c>
      <c r="B4" s="120"/>
      <c r="D4" s="119" t="s">
        <v>64</v>
      </c>
      <c r="E4" s="120"/>
    </row>
    <row r="5" spans="1:5" ht="15.75" thickBot="1" x14ac:dyDescent="0.3">
      <c r="A5" s="121" t="s">
        <v>97</v>
      </c>
      <c r="B5" s="122"/>
      <c r="D5" s="121" t="s">
        <v>65</v>
      </c>
      <c r="E5" s="122"/>
    </row>
    <row r="6" spans="1:5" ht="15.75" thickBot="1" x14ac:dyDescent="0.3">
      <c r="A6" s="129" t="s">
        <v>0</v>
      </c>
      <c r="B6" s="130" t="s">
        <v>63</v>
      </c>
      <c r="D6" s="129" t="s">
        <v>0</v>
      </c>
      <c r="E6" s="130" t="s">
        <v>63</v>
      </c>
    </row>
    <row r="7" spans="1:5" x14ac:dyDescent="0.25">
      <c r="A7" s="128"/>
      <c r="B7" s="124"/>
      <c r="D7" s="128"/>
      <c r="E7" s="124"/>
    </row>
    <row r="8" spans="1:5" x14ac:dyDescent="0.25">
      <c r="A8" s="128"/>
      <c r="B8" s="124"/>
      <c r="D8" s="128"/>
      <c r="E8" s="124"/>
    </row>
    <row r="9" spans="1:5" x14ac:dyDescent="0.25">
      <c r="A9" s="128"/>
      <c r="B9" s="124"/>
      <c r="D9" s="128"/>
      <c r="E9" s="124"/>
    </row>
    <row r="10" spans="1:5" x14ac:dyDescent="0.25">
      <c r="A10" s="128"/>
      <c r="B10" s="124"/>
      <c r="D10" s="128"/>
      <c r="E10" s="124"/>
    </row>
    <row r="11" spans="1:5" x14ac:dyDescent="0.25">
      <c r="A11" s="128"/>
      <c r="B11" s="124"/>
      <c r="D11" s="128"/>
      <c r="E11" s="124"/>
    </row>
    <row r="12" spans="1:5" x14ac:dyDescent="0.25">
      <c r="A12" s="128"/>
      <c r="B12" s="124"/>
      <c r="D12" s="128"/>
      <c r="E12" s="124"/>
    </row>
    <row r="13" spans="1:5" x14ac:dyDescent="0.25">
      <c r="A13" s="128"/>
      <c r="B13" s="124"/>
      <c r="D13" s="128"/>
      <c r="E13" s="124"/>
    </row>
    <row r="14" spans="1:5" x14ac:dyDescent="0.25">
      <c r="A14" s="128"/>
      <c r="B14" s="124"/>
      <c r="D14" s="128"/>
      <c r="E14" s="124"/>
    </row>
    <row r="15" spans="1:5" x14ac:dyDescent="0.25">
      <c r="A15" s="128"/>
      <c r="B15" s="124"/>
      <c r="D15" s="128"/>
      <c r="E15" s="124"/>
    </row>
    <row r="16" spans="1:5" x14ac:dyDescent="0.25">
      <c r="A16" s="128"/>
      <c r="B16" s="124"/>
      <c r="D16" s="128"/>
      <c r="E16" s="124"/>
    </row>
    <row r="17" spans="1:5" x14ac:dyDescent="0.25">
      <c r="A17" s="128"/>
      <c r="B17" s="124"/>
      <c r="D17" s="128"/>
      <c r="E17" s="124"/>
    </row>
    <row r="18" spans="1:5" x14ac:dyDescent="0.25">
      <c r="A18" s="128"/>
      <c r="B18" s="124"/>
      <c r="D18" s="128"/>
      <c r="E18" s="124"/>
    </row>
    <row r="19" spans="1:5" x14ac:dyDescent="0.25">
      <c r="A19" s="128"/>
      <c r="B19" s="124"/>
      <c r="D19" s="128"/>
      <c r="E19" s="124"/>
    </row>
    <row r="20" spans="1:5" x14ac:dyDescent="0.25">
      <c r="A20" s="128"/>
      <c r="B20" s="124"/>
      <c r="D20" s="128"/>
      <c r="E20" s="124"/>
    </row>
    <row r="21" spans="1:5" x14ac:dyDescent="0.25">
      <c r="A21" s="128"/>
      <c r="B21" s="124"/>
      <c r="D21" s="128"/>
      <c r="E21" s="124"/>
    </row>
    <row r="22" spans="1:5" x14ac:dyDescent="0.25">
      <c r="A22" s="128"/>
      <c r="B22" s="124"/>
      <c r="D22" s="128"/>
      <c r="E22" s="124"/>
    </row>
    <row r="23" spans="1:5" x14ac:dyDescent="0.25">
      <c r="A23" s="128"/>
      <c r="B23" s="124"/>
      <c r="D23" s="128"/>
      <c r="E23" s="124"/>
    </row>
    <row r="24" spans="1:5" x14ac:dyDescent="0.25">
      <c r="A24" s="128"/>
      <c r="B24" s="124"/>
      <c r="D24" s="128"/>
      <c r="E24" s="124"/>
    </row>
    <row r="25" spans="1:5" x14ac:dyDescent="0.25">
      <c r="A25" s="128"/>
      <c r="B25" s="124"/>
      <c r="D25" s="128"/>
      <c r="E25" s="124"/>
    </row>
    <row r="26" spans="1:5" x14ac:dyDescent="0.25">
      <c r="A26" s="128"/>
      <c r="B26" s="124"/>
      <c r="D26" s="128"/>
      <c r="E26" s="124"/>
    </row>
    <row r="27" spans="1:5" x14ac:dyDescent="0.25">
      <c r="A27" s="128"/>
      <c r="B27" s="124"/>
      <c r="D27" s="128"/>
      <c r="E27" s="124"/>
    </row>
    <row r="28" spans="1:5" x14ac:dyDescent="0.25">
      <c r="A28" s="128"/>
      <c r="B28" s="124"/>
      <c r="D28" s="128"/>
      <c r="E28" s="124"/>
    </row>
    <row r="29" spans="1:5" x14ac:dyDescent="0.25">
      <c r="A29" s="128"/>
      <c r="B29" s="124"/>
      <c r="D29" s="128"/>
      <c r="E29" s="124"/>
    </row>
    <row r="30" spans="1:5" x14ac:dyDescent="0.25">
      <c r="A30" s="128"/>
      <c r="B30" s="127"/>
      <c r="D30" s="128"/>
      <c r="E30" s="127"/>
    </row>
    <row r="31" spans="1:5" ht="15.75" thickBot="1" x14ac:dyDescent="0.3">
      <c r="A31" s="125"/>
      <c r="B31" s="126">
        <f>SUM(B7:B30)</f>
        <v>0</v>
      </c>
      <c r="D31" s="125"/>
      <c r="E31" s="126">
        <f>SUM(E7:E30)</f>
        <v>0</v>
      </c>
    </row>
    <row r="32" spans="1:5" x14ac:dyDescent="0.25">
      <c r="A32" s="123"/>
      <c r="D32" s="123"/>
    </row>
    <row r="33" spans="1:4" x14ac:dyDescent="0.25">
      <c r="A33" s="123"/>
      <c r="D33" s="123"/>
    </row>
  </sheetData>
  <printOptions horizontalCentered="1"/>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Normal="100" workbookViewId="0">
      <selection activeCell="B25" sqref="B25"/>
    </sheetView>
  </sheetViews>
  <sheetFormatPr defaultRowHeight="15" x14ac:dyDescent="0.25"/>
  <cols>
    <col min="1" max="1" width="13.42578125" style="3" customWidth="1"/>
    <col min="2" max="2" width="11.5703125" customWidth="1"/>
    <col min="3" max="3" width="2.28515625" customWidth="1"/>
    <col min="4" max="4" width="10.28515625" bestFit="1" customWidth="1"/>
    <col min="5" max="5" width="7" customWidth="1"/>
    <col min="6" max="6" width="2.28515625" customWidth="1"/>
    <col min="7" max="15" width="7" customWidth="1"/>
    <col min="16" max="16" width="2.28515625" customWidth="1"/>
    <col min="17" max="17" width="11.5703125" customWidth="1"/>
    <col min="18" max="18" width="2.7109375" customWidth="1"/>
  </cols>
  <sheetData>
    <row r="1" spans="1:17" x14ac:dyDescent="0.25">
      <c r="A1" s="5">
        <f>'Financial Summary'!A1</f>
        <v>0</v>
      </c>
      <c r="B1" s="6"/>
      <c r="C1" s="6"/>
      <c r="D1" s="6"/>
      <c r="E1" s="6"/>
      <c r="F1" s="6"/>
      <c r="G1" s="6"/>
      <c r="H1" s="6"/>
      <c r="I1" s="6"/>
      <c r="J1" s="6"/>
      <c r="K1" s="6"/>
      <c r="L1" s="6"/>
      <c r="M1" s="6"/>
      <c r="N1" s="6"/>
      <c r="O1" s="6"/>
      <c r="P1" s="6"/>
      <c r="Q1" s="7"/>
    </row>
    <row r="2" spans="1:17" x14ac:dyDescent="0.25">
      <c r="A2" s="8" t="s">
        <v>13</v>
      </c>
      <c r="B2" s="9"/>
      <c r="C2" s="9"/>
      <c r="D2" s="9"/>
      <c r="E2" s="10" t="s">
        <v>32</v>
      </c>
      <c r="F2" s="9"/>
      <c r="G2" s="9"/>
      <c r="H2" s="10" t="s">
        <v>33</v>
      </c>
      <c r="I2" s="9"/>
      <c r="J2" s="9"/>
      <c r="K2" s="9"/>
      <c r="L2" s="9"/>
      <c r="M2" s="9"/>
      <c r="N2" s="9"/>
      <c r="O2" s="9"/>
      <c r="P2" s="9"/>
      <c r="Q2" s="11"/>
    </row>
    <row r="3" spans="1:17" ht="15.75" thickBot="1" x14ac:dyDescent="0.3">
      <c r="A3" s="12"/>
      <c r="B3" s="1"/>
      <c r="C3" s="1"/>
      <c r="D3" s="1"/>
      <c r="E3" s="1"/>
      <c r="F3" s="1"/>
      <c r="G3" s="1"/>
      <c r="H3" s="1"/>
      <c r="I3" s="1"/>
      <c r="J3" s="1"/>
      <c r="K3" s="1"/>
      <c r="L3" s="1"/>
      <c r="M3" s="1"/>
      <c r="N3" s="1"/>
      <c r="O3" s="1"/>
      <c r="P3" s="1"/>
      <c r="Q3" s="13"/>
    </row>
    <row r="4" spans="1:17" ht="87" customHeight="1" thickBot="1" x14ac:dyDescent="0.3">
      <c r="A4" s="14" t="s">
        <v>0</v>
      </c>
      <c r="B4" s="15" t="s">
        <v>1</v>
      </c>
      <c r="C4" s="16"/>
      <c r="D4" s="17" t="s">
        <v>15</v>
      </c>
      <c r="E4" s="18" t="s">
        <v>3</v>
      </c>
      <c r="F4" s="16"/>
      <c r="G4" s="19" t="s">
        <v>4</v>
      </c>
      <c r="H4" s="20" t="s">
        <v>5</v>
      </c>
      <c r="I4" s="21" t="s">
        <v>2</v>
      </c>
      <c r="J4" s="22" t="s">
        <v>6</v>
      </c>
      <c r="K4" s="23" t="s">
        <v>7</v>
      </c>
      <c r="L4" s="24" t="s">
        <v>8</v>
      </c>
      <c r="M4" s="25" t="s">
        <v>9</v>
      </c>
      <c r="N4" s="26" t="s">
        <v>10</v>
      </c>
      <c r="O4" s="18" t="s">
        <v>11</v>
      </c>
      <c r="P4" s="16"/>
      <c r="Q4" s="27" t="s">
        <v>16</v>
      </c>
    </row>
    <row r="5" spans="1:17" x14ac:dyDescent="0.25">
      <c r="A5" s="28"/>
      <c r="B5" s="29">
        <v>0</v>
      </c>
      <c r="C5" s="30"/>
      <c r="D5" s="29">
        <v>0</v>
      </c>
      <c r="E5" s="31">
        <v>0</v>
      </c>
      <c r="F5" s="30"/>
      <c r="G5" s="32">
        <v>0</v>
      </c>
      <c r="H5" s="33">
        <v>0</v>
      </c>
      <c r="I5" s="34">
        <v>0</v>
      </c>
      <c r="J5" s="35">
        <v>0</v>
      </c>
      <c r="K5" s="36">
        <v>0</v>
      </c>
      <c r="L5" s="37">
        <v>0</v>
      </c>
      <c r="M5" s="38">
        <v>0</v>
      </c>
      <c r="N5" s="39">
        <v>0</v>
      </c>
      <c r="O5" s="4">
        <f>SUM(G5:N5)</f>
        <v>0</v>
      </c>
      <c r="P5" s="30"/>
      <c r="Q5" s="40">
        <f>+D5+(E5*'Financial Summary'!$I$7)+(O5*'Financial Summary'!$I$7)-B5</f>
        <v>0</v>
      </c>
    </row>
    <row r="6" spans="1:17" x14ac:dyDescent="0.25">
      <c r="A6" s="28"/>
      <c r="B6" s="29">
        <v>0</v>
      </c>
      <c r="C6" s="30"/>
      <c r="D6" s="29">
        <v>0</v>
      </c>
      <c r="E6" s="31">
        <v>0</v>
      </c>
      <c r="F6" s="30"/>
      <c r="G6" s="32">
        <v>0</v>
      </c>
      <c r="H6" s="33">
        <v>0</v>
      </c>
      <c r="I6" s="34">
        <v>0</v>
      </c>
      <c r="J6" s="35">
        <v>0</v>
      </c>
      <c r="K6" s="36">
        <v>0</v>
      </c>
      <c r="L6" s="37">
        <v>0</v>
      </c>
      <c r="M6" s="38">
        <v>0</v>
      </c>
      <c r="N6" s="39">
        <v>0</v>
      </c>
      <c r="O6" s="4">
        <f t="shared" ref="O6:O25" si="0">SUM(G6:N6)</f>
        <v>0</v>
      </c>
      <c r="P6" s="30"/>
      <c r="Q6" s="40">
        <f>Q5+D6+(E6*'Financial Summary'!$I$7)+(O6*'Financial Summary'!$I$7)-B6</f>
        <v>0</v>
      </c>
    </row>
    <row r="7" spans="1:17" x14ac:dyDescent="0.25">
      <c r="A7" s="28"/>
      <c r="B7" s="29">
        <v>0</v>
      </c>
      <c r="C7" s="30"/>
      <c r="D7" s="29">
        <v>0</v>
      </c>
      <c r="E7" s="31">
        <v>0</v>
      </c>
      <c r="F7" s="30"/>
      <c r="G7" s="32">
        <v>0</v>
      </c>
      <c r="H7" s="33">
        <v>0</v>
      </c>
      <c r="I7" s="34">
        <v>0</v>
      </c>
      <c r="J7" s="35">
        <v>0</v>
      </c>
      <c r="K7" s="36">
        <v>0</v>
      </c>
      <c r="L7" s="37">
        <v>0</v>
      </c>
      <c r="M7" s="38">
        <v>0</v>
      </c>
      <c r="N7" s="39">
        <v>0</v>
      </c>
      <c r="O7" s="4">
        <f t="shared" si="0"/>
        <v>0</v>
      </c>
      <c r="P7" s="30"/>
      <c r="Q7" s="40">
        <f>Q6+D7+(E7*'Financial Summary'!$I$7)+(O7*'Financial Summary'!$I$7)-B7</f>
        <v>0</v>
      </c>
    </row>
    <row r="8" spans="1:17" x14ac:dyDescent="0.25">
      <c r="A8" s="28"/>
      <c r="B8" s="29">
        <v>0</v>
      </c>
      <c r="C8" s="30"/>
      <c r="D8" s="29">
        <v>0</v>
      </c>
      <c r="E8" s="31">
        <v>0</v>
      </c>
      <c r="F8" s="30"/>
      <c r="G8" s="32">
        <v>0</v>
      </c>
      <c r="H8" s="33">
        <v>0</v>
      </c>
      <c r="I8" s="34">
        <v>0</v>
      </c>
      <c r="J8" s="35">
        <v>0</v>
      </c>
      <c r="K8" s="36">
        <v>0</v>
      </c>
      <c r="L8" s="37">
        <v>0</v>
      </c>
      <c r="M8" s="38">
        <v>0</v>
      </c>
      <c r="N8" s="39">
        <v>0</v>
      </c>
      <c r="O8" s="4">
        <f t="shared" si="0"/>
        <v>0</v>
      </c>
      <c r="P8" s="30"/>
      <c r="Q8" s="40">
        <f>Q7+D8+(E8*'Financial Summary'!$I$7)+(O8*'Financial Summary'!$I$7)-B8</f>
        <v>0</v>
      </c>
    </row>
    <row r="9" spans="1:17" x14ac:dyDescent="0.25">
      <c r="A9" s="28"/>
      <c r="B9" s="29">
        <v>0</v>
      </c>
      <c r="C9" s="30"/>
      <c r="D9" s="29">
        <v>0</v>
      </c>
      <c r="E9" s="31">
        <v>0</v>
      </c>
      <c r="F9" s="30"/>
      <c r="G9" s="32">
        <v>0</v>
      </c>
      <c r="H9" s="33">
        <v>0</v>
      </c>
      <c r="I9" s="34">
        <v>0</v>
      </c>
      <c r="J9" s="35">
        <v>0</v>
      </c>
      <c r="K9" s="36">
        <v>0</v>
      </c>
      <c r="L9" s="37">
        <v>0</v>
      </c>
      <c r="M9" s="38">
        <v>0</v>
      </c>
      <c r="N9" s="39">
        <v>0</v>
      </c>
      <c r="O9" s="4">
        <f t="shared" si="0"/>
        <v>0</v>
      </c>
      <c r="P9" s="30"/>
      <c r="Q9" s="40">
        <f>Q8+D9+(E9*'Financial Summary'!$I$7)+(O9*'Financial Summary'!$I$7)-B9</f>
        <v>0</v>
      </c>
    </row>
    <row r="10" spans="1:17" x14ac:dyDescent="0.25">
      <c r="A10" s="28"/>
      <c r="B10" s="29">
        <v>0</v>
      </c>
      <c r="C10" s="30"/>
      <c r="D10" s="29">
        <v>0</v>
      </c>
      <c r="E10" s="31">
        <v>0</v>
      </c>
      <c r="F10" s="30"/>
      <c r="G10" s="32">
        <v>0</v>
      </c>
      <c r="H10" s="33">
        <v>0</v>
      </c>
      <c r="I10" s="34">
        <v>0</v>
      </c>
      <c r="J10" s="35">
        <v>0</v>
      </c>
      <c r="K10" s="36">
        <v>0</v>
      </c>
      <c r="L10" s="37">
        <v>0</v>
      </c>
      <c r="M10" s="38">
        <v>0</v>
      </c>
      <c r="N10" s="39">
        <v>0</v>
      </c>
      <c r="O10" s="4">
        <f t="shared" si="0"/>
        <v>0</v>
      </c>
      <c r="P10" s="30"/>
      <c r="Q10" s="40">
        <f>Q9+D10+(E10*'Financial Summary'!$I$7)+(O10*'Financial Summary'!$I$7)-B10</f>
        <v>0</v>
      </c>
    </row>
    <row r="11" spans="1:17" x14ac:dyDescent="0.25">
      <c r="A11" s="28"/>
      <c r="B11" s="29">
        <v>0</v>
      </c>
      <c r="C11" s="30"/>
      <c r="D11" s="29">
        <v>0</v>
      </c>
      <c r="E11" s="31">
        <v>0</v>
      </c>
      <c r="F11" s="30"/>
      <c r="G11" s="32">
        <v>0</v>
      </c>
      <c r="H11" s="33">
        <v>0</v>
      </c>
      <c r="I11" s="34">
        <v>0</v>
      </c>
      <c r="J11" s="35">
        <v>0</v>
      </c>
      <c r="K11" s="36">
        <v>0</v>
      </c>
      <c r="L11" s="37">
        <v>0</v>
      </c>
      <c r="M11" s="38">
        <v>0</v>
      </c>
      <c r="N11" s="39">
        <v>0</v>
      </c>
      <c r="O11" s="4">
        <f t="shared" si="0"/>
        <v>0</v>
      </c>
      <c r="P11" s="30"/>
      <c r="Q11" s="40">
        <f>Q10+D11+(E11*'Financial Summary'!$I$7)+(O11*'Financial Summary'!$I$7)-B11</f>
        <v>0</v>
      </c>
    </row>
    <row r="12" spans="1:17" x14ac:dyDescent="0.25">
      <c r="A12" s="28"/>
      <c r="B12" s="29">
        <v>0</v>
      </c>
      <c r="C12" s="30"/>
      <c r="D12" s="29">
        <v>0</v>
      </c>
      <c r="E12" s="31">
        <v>0</v>
      </c>
      <c r="F12" s="30"/>
      <c r="G12" s="32">
        <v>0</v>
      </c>
      <c r="H12" s="33">
        <v>0</v>
      </c>
      <c r="I12" s="34">
        <v>0</v>
      </c>
      <c r="J12" s="35">
        <v>0</v>
      </c>
      <c r="K12" s="36">
        <v>0</v>
      </c>
      <c r="L12" s="37">
        <v>0</v>
      </c>
      <c r="M12" s="38">
        <v>0</v>
      </c>
      <c r="N12" s="39">
        <v>0</v>
      </c>
      <c r="O12" s="4">
        <f t="shared" si="0"/>
        <v>0</v>
      </c>
      <c r="P12" s="30"/>
      <c r="Q12" s="40">
        <f>Q11+D12+(E12*'Financial Summary'!$I$7)+(O12*'Financial Summary'!$I$7)-B12</f>
        <v>0</v>
      </c>
    </row>
    <row r="13" spans="1:17" x14ac:dyDescent="0.25">
      <c r="A13" s="28"/>
      <c r="B13" s="29">
        <v>0</v>
      </c>
      <c r="C13" s="30"/>
      <c r="D13" s="29">
        <v>0</v>
      </c>
      <c r="E13" s="31">
        <v>0</v>
      </c>
      <c r="F13" s="30"/>
      <c r="G13" s="32">
        <v>0</v>
      </c>
      <c r="H13" s="33">
        <v>0</v>
      </c>
      <c r="I13" s="34">
        <v>0</v>
      </c>
      <c r="J13" s="35">
        <v>0</v>
      </c>
      <c r="K13" s="36">
        <v>0</v>
      </c>
      <c r="L13" s="37">
        <v>0</v>
      </c>
      <c r="M13" s="38">
        <v>0</v>
      </c>
      <c r="N13" s="39">
        <v>0</v>
      </c>
      <c r="O13" s="4">
        <f t="shared" si="0"/>
        <v>0</v>
      </c>
      <c r="P13" s="30"/>
      <c r="Q13" s="40">
        <f>Q12+D13+(E13*'Financial Summary'!$I$7)+(O13*'Financial Summary'!$I$7)-B13</f>
        <v>0</v>
      </c>
    </row>
    <row r="14" spans="1:17" x14ac:dyDescent="0.25">
      <c r="A14" s="28"/>
      <c r="B14" s="29">
        <v>0</v>
      </c>
      <c r="C14" s="30"/>
      <c r="D14" s="29">
        <v>0</v>
      </c>
      <c r="E14" s="31">
        <v>0</v>
      </c>
      <c r="F14" s="30"/>
      <c r="G14" s="32">
        <v>0</v>
      </c>
      <c r="H14" s="33">
        <v>0</v>
      </c>
      <c r="I14" s="34">
        <v>0</v>
      </c>
      <c r="J14" s="35">
        <v>0</v>
      </c>
      <c r="K14" s="36">
        <v>0</v>
      </c>
      <c r="L14" s="37">
        <v>0</v>
      </c>
      <c r="M14" s="38">
        <v>0</v>
      </c>
      <c r="N14" s="39">
        <v>0</v>
      </c>
      <c r="O14" s="4">
        <f t="shared" si="0"/>
        <v>0</v>
      </c>
      <c r="P14" s="30"/>
      <c r="Q14" s="40">
        <f>Q13+D14+(E14*'Financial Summary'!$I$7)+(O14*'Financial Summary'!$I$7)-B14</f>
        <v>0</v>
      </c>
    </row>
    <row r="15" spans="1:17" x14ac:dyDescent="0.25">
      <c r="A15" s="28"/>
      <c r="B15" s="29">
        <v>0</v>
      </c>
      <c r="C15" s="30"/>
      <c r="D15" s="29">
        <v>0</v>
      </c>
      <c r="E15" s="31">
        <v>0</v>
      </c>
      <c r="F15" s="30"/>
      <c r="G15" s="32">
        <v>0</v>
      </c>
      <c r="H15" s="33">
        <v>0</v>
      </c>
      <c r="I15" s="34">
        <v>0</v>
      </c>
      <c r="J15" s="35">
        <v>0</v>
      </c>
      <c r="K15" s="36">
        <v>0</v>
      </c>
      <c r="L15" s="37">
        <v>0</v>
      </c>
      <c r="M15" s="38">
        <v>0</v>
      </c>
      <c r="N15" s="39">
        <v>0</v>
      </c>
      <c r="O15" s="4">
        <f t="shared" si="0"/>
        <v>0</v>
      </c>
      <c r="P15" s="30"/>
      <c r="Q15" s="40">
        <f>Q14+D15+(E15*'Financial Summary'!$I$7)+(O15*'Financial Summary'!$I$7)-B15</f>
        <v>0</v>
      </c>
    </row>
    <row r="16" spans="1:17" x14ac:dyDescent="0.25">
      <c r="A16" s="28"/>
      <c r="B16" s="29">
        <v>0</v>
      </c>
      <c r="C16" s="30"/>
      <c r="D16" s="29">
        <v>0</v>
      </c>
      <c r="E16" s="31">
        <v>0</v>
      </c>
      <c r="F16" s="30"/>
      <c r="G16" s="32">
        <v>0</v>
      </c>
      <c r="H16" s="33">
        <v>0</v>
      </c>
      <c r="I16" s="34">
        <v>0</v>
      </c>
      <c r="J16" s="35">
        <v>0</v>
      </c>
      <c r="K16" s="36">
        <v>0</v>
      </c>
      <c r="L16" s="37">
        <v>0</v>
      </c>
      <c r="M16" s="38">
        <v>0</v>
      </c>
      <c r="N16" s="39">
        <v>0</v>
      </c>
      <c r="O16" s="4">
        <f t="shared" si="0"/>
        <v>0</v>
      </c>
      <c r="P16" s="30"/>
      <c r="Q16" s="40">
        <f>Q15+D16+(E16*'Financial Summary'!$I$7)+(O16*'Financial Summary'!$I$7)-B16</f>
        <v>0</v>
      </c>
    </row>
    <row r="17" spans="1:17" x14ac:dyDescent="0.25">
      <c r="A17" s="28"/>
      <c r="B17" s="29">
        <v>0</v>
      </c>
      <c r="C17" s="30"/>
      <c r="D17" s="29">
        <v>0</v>
      </c>
      <c r="E17" s="31">
        <v>0</v>
      </c>
      <c r="F17" s="30"/>
      <c r="G17" s="32">
        <v>0</v>
      </c>
      <c r="H17" s="33">
        <v>0</v>
      </c>
      <c r="I17" s="34">
        <v>0</v>
      </c>
      <c r="J17" s="35">
        <v>0</v>
      </c>
      <c r="K17" s="36">
        <v>0</v>
      </c>
      <c r="L17" s="37">
        <v>0</v>
      </c>
      <c r="M17" s="38">
        <v>0</v>
      </c>
      <c r="N17" s="39">
        <v>0</v>
      </c>
      <c r="O17" s="4">
        <f t="shared" si="0"/>
        <v>0</v>
      </c>
      <c r="P17" s="30"/>
      <c r="Q17" s="40">
        <f>Q16+D17+(E17*'Financial Summary'!$I$7)+(O17*'Financial Summary'!$I$7)-B17</f>
        <v>0</v>
      </c>
    </row>
    <row r="18" spans="1:17" x14ac:dyDescent="0.25">
      <c r="A18" s="28"/>
      <c r="B18" s="29">
        <v>0</v>
      </c>
      <c r="C18" s="30"/>
      <c r="D18" s="29">
        <v>0</v>
      </c>
      <c r="E18" s="31">
        <v>0</v>
      </c>
      <c r="F18" s="30"/>
      <c r="G18" s="32">
        <v>0</v>
      </c>
      <c r="H18" s="33">
        <v>0</v>
      </c>
      <c r="I18" s="34">
        <v>0</v>
      </c>
      <c r="J18" s="35">
        <v>0</v>
      </c>
      <c r="K18" s="36">
        <v>0</v>
      </c>
      <c r="L18" s="37">
        <v>0</v>
      </c>
      <c r="M18" s="38">
        <v>0</v>
      </c>
      <c r="N18" s="39">
        <v>0</v>
      </c>
      <c r="O18" s="4">
        <f t="shared" si="0"/>
        <v>0</v>
      </c>
      <c r="P18" s="30"/>
      <c r="Q18" s="40">
        <f>Q17+D18+(E18*'Financial Summary'!$I$7)+(O18*'Financial Summary'!$I$7)-B18</f>
        <v>0</v>
      </c>
    </row>
    <row r="19" spans="1:17" x14ac:dyDescent="0.25">
      <c r="A19" s="28"/>
      <c r="B19" s="29">
        <v>0</v>
      </c>
      <c r="C19" s="30"/>
      <c r="D19" s="29">
        <v>0</v>
      </c>
      <c r="E19" s="31">
        <v>0</v>
      </c>
      <c r="F19" s="30"/>
      <c r="G19" s="32">
        <v>0</v>
      </c>
      <c r="H19" s="33">
        <v>0</v>
      </c>
      <c r="I19" s="34">
        <v>0</v>
      </c>
      <c r="J19" s="35">
        <v>0</v>
      </c>
      <c r="K19" s="36">
        <v>0</v>
      </c>
      <c r="L19" s="37">
        <v>0</v>
      </c>
      <c r="M19" s="38">
        <v>0</v>
      </c>
      <c r="N19" s="39">
        <v>0</v>
      </c>
      <c r="O19" s="4">
        <f t="shared" si="0"/>
        <v>0</v>
      </c>
      <c r="P19" s="30"/>
      <c r="Q19" s="40">
        <f>Q18+D19+(E19*'Financial Summary'!$I$7)+(O19*'Financial Summary'!$I$7)-B19</f>
        <v>0</v>
      </c>
    </row>
    <row r="20" spans="1:17" x14ac:dyDescent="0.25">
      <c r="A20" s="28"/>
      <c r="B20" s="29">
        <v>0</v>
      </c>
      <c r="C20" s="30"/>
      <c r="D20" s="29">
        <v>0</v>
      </c>
      <c r="E20" s="31">
        <v>0</v>
      </c>
      <c r="F20" s="30"/>
      <c r="G20" s="32">
        <v>0</v>
      </c>
      <c r="H20" s="33">
        <v>0</v>
      </c>
      <c r="I20" s="34">
        <v>0</v>
      </c>
      <c r="J20" s="35">
        <v>0</v>
      </c>
      <c r="K20" s="36">
        <v>0</v>
      </c>
      <c r="L20" s="37">
        <v>0</v>
      </c>
      <c r="M20" s="38">
        <v>0</v>
      </c>
      <c r="N20" s="39">
        <v>0</v>
      </c>
      <c r="O20" s="4">
        <f t="shared" si="0"/>
        <v>0</v>
      </c>
      <c r="P20" s="30"/>
      <c r="Q20" s="40">
        <f>Q19+D20+(E20*'Financial Summary'!$I$7)+(O20*'Financial Summary'!$I$7)-B20</f>
        <v>0</v>
      </c>
    </row>
    <row r="21" spans="1:17" x14ac:dyDescent="0.25">
      <c r="A21" s="28"/>
      <c r="B21" s="29">
        <v>0</v>
      </c>
      <c r="C21" s="30"/>
      <c r="D21" s="29">
        <v>0</v>
      </c>
      <c r="E21" s="31">
        <v>0</v>
      </c>
      <c r="F21" s="30"/>
      <c r="G21" s="32">
        <v>0</v>
      </c>
      <c r="H21" s="33">
        <v>0</v>
      </c>
      <c r="I21" s="34">
        <v>0</v>
      </c>
      <c r="J21" s="35">
        <v>0</v>
      </c>
      <c r="K21" s="36">
        <v>0</v>
      </c>
      <c r="L21" s="37">
        <v>0</v>
      </c>
      <c r="M21" s="38">
        <v>0</v>
      </c>
      <c r="N21" s="39">
        <v>0</v>
      </c>
      <c r="O21" s="4">
        <f t="shared" si="0"/>
        <v>0</v>
      </c>
      <c r="P21" s="30"/>
      <c r="Q21" s="40">
        <f>Q20+D21+(E21*'Financial Summary'!$I$7)+(O21*'Financial Summary'!$I$7)-B21</f>
        <v>0</v>
      </c>
    </row>
    <row r="22" spans="1:17" x14ac:dyDescent="0.25">
      <c r="A22" s="28"/>
      <c r="B22" s="29">
        <v>0</v>
      </c>
      <c r="C22" s="30"/>
      <c r="D22" s="29">
        <v>0</v>
      </c>
      <c r="E22" s="31">
        <v>0</v>
      </c>
      <c r="F22" s="30"/>
      <c r="G22" s="32">
        <v>0</v>
      </c>
      <c r="H22" s="33">
        <v>0</v>
      </c>
      <c r="I22" s="34">
        <v>0</v>
      </c>
      <c r="J22" s="35">
        <v>0</v>
      </c>
      <c r="K22" s="36">
        <v>0</v>
      </c>
      <c r="L22" s="37">
        <v>0</v>
      </c>
      <c r="M22" s="38">
        <v>0</v>
      </c>
      <c r="N22" s="39">
        <v>0</v>
      </c>
      <c r="O22" s="4">
        <f t="shared" si="0"/>
        <v>0</v>
      </c>
      <c r="P22" s="30"/>
      <c r="Q22" s="40">
        <f>Q21+D22+(E22*'Financial Summary'!$I$7)+(O22*'Financial Summary'!$I$7)-B22</f>
        <v>0</v>
      </c>
    </row>
    <row r="23" spans="1:17" x14ac:dyDescent="0.25">
      <c r="A23" s="28"/>
      <c r="B23" s="29">
        <v>0</v>
      </c>
      <c r="C23" s="30"/>
      <c r="D23" s="29">
        <v>0</v>
      </c>
      <c r="E23" s="31">
        <v>0</v>
      </c>
      <c r="F23" s="30"/>
      <c r="G23" s="32">
        <v>0</v>
      </c>
      <c r="H23" s="33">
        <v>0</v>
      </c>
      <c r="I23" s="34">
        <v>0</v>
      </c>
      <c r="J23" s="35">
        <v>0</v>
      </c>
      <c r="K23" s="36">
        <v>0</v>
      </c>
      <c r="L23" s="37">
        <v>0</v>
      </c>
      <c r="M23" s="38">
        <v>0</v>
      </c>
      <c r="N23" s="39">
        <v>0</v>
      </c>
      <c r="O23" s="4">
        <f t="shared" si="0"/>
        <v>0</v>
      </c>
      <c r="P23" s="30"/>
      <c r="Q23" s="40">
        <f>Q22+D23+(E23*'Financial Summary'!$I$7)+(O23*'Financial Summary'!$I$7)-B23</f>
        <v>0</v>
      </c>
    </row>
    <row r="24" spans="1:17" x14ac:dyDescent="0.25">
      <c r="A24" s="28"/>
      <c r="B24" s="29">
        <v>0</v>
      </c>
      <c r="C24" s="30"/>
      <c r="D24" s="29">
        <v>0</v>
      </c>
      <c r="E24" s="31">
        <v>0</v>
      </c>
      <c r="F24" s="30"/>
      <c r="G24" s="32">
        <v>0</v>
      </c>
      <c r="H24" s="33">
        <v>0</v>
      </c>
      <c r="I24" s="34">
        <v>0</v>
      </c>
      <c r="J24" s="35">
        <v>0</v>
      </c>
      <c r="K24" s="36">
        <v>0</v>
      </c>
      <c r="L24" s="37">
        <v>0</v>
      </c>
      <c r="M24" s="38">
        <v>0</v>
      </c>
      <c r="N24" s="39">
        <v>0</v>
      </c>
      <c r="O24" s="4">
        <f t="shared" si="0"/>
        <v>0</v>
      </c>
      <c r="P24" s="30"/>
      <c r="Q24" s="40">
        <f>Q23+D24+(E24*'Financial Summary'!$I$7)+(O24*'Financial Summary'!$I$7)-B24</f>
        <v>0</v>
      </c>
    </row>
    <row r="25" spans="1:17" x14ac:dyDescent="0.25">
      <c r="A25" s="28"/>
      <c r="B25" s="29">
        <v>0</v>
      </c>
      <c r="C25" s="30"/>
      <c r="D25" s="29">
        <v>0</v>
      </c>
      <c r="E25" s="31">
        <v>0</v>
      </c>
      <c r="F25" s="30"/>
      <c r="G25" s="32">
        <v>0</v>
      </c>
      <c r="H25" s="33">
        <v>0</v>
      </c>
      <c r="I25" s="34">
        <v>0</v>
      </c>
      <c r="J25" s="35">
        <v>0</v>
      </c>
      <c r="K25" s="36">
        <v>0</v>
      </c>
      <c r="L25" s="37">
        <v>0</v>
      </c>
      <c r="M25" s="38">
        <v>0</v>
      </c>
      <c r="N25" s="39">
        <v>0</v>
      </c>
      <c r="O25" s="4">
        <f t="shared" si="0"/>
        <v>0</v>
      </c>
      <c r="P25" s="30"/>
      <c r="Q25" s="40">
        <f>Q24+D25+(E25*'Financial Summary'!$I$7)+(O25*'Financial Summary'!$I$7)-B25</f>
        <v>0</v>
      </c>
    </row>
    <row r="26" spans="1:17" ht="6" customHeight="1" x14ac:dyDescent="0.25">
      <c r="A26" s="28"/>
      <c r="B26" s="29"/>
      <c r="C26" s="30"/>
      <c r="D26" s="29"/>
      <c r="E26" s="31"/>
      <c r="F26" s="30"/>
      <c r="G26" s="32"/>
      <c r="H26" s="33"/>
      <c r="I26" s="34"/>
      <c r="J26" s="35"/>
      <c r="K26" s="36"/>
      <c r="L26" s="37"/>
      <c r="M26" s="38"/>
      <c r="N26" s="39"/>
      <c r="O26" s="4"/>
      <c r="P26" s="30"/>
      <c r="Q26" s="40"/>
    </row>
    <row r="27" spans="1:17" ht="15.75" thickBot="1" x14ac:dyDescent="0.3">
      <c r="A27" s="41" t="s">
        <v>17</v>
      </c>
      <c r="B27" s="42">
        <f>SUM(B5:B26)</f>
        <v>0</v>
      </c>
      <c r="C27" s="43"/>
      <c r="D27" s="42">
        <f>SUM(D5:D26)</f>
        <v>0</v>
      </c>
      <c r="E27" s="44">
        <f>SUM(E5:E26)</f>
        <v>0</v>
      </c>
      <c r="F27" s="43"/>
      <c r="G27" s="45">
        <f>SUM(G5:G26)</f>
        <v>0</v>
      </c>
      <c r="H27" s="46">
        <f t="shared" ref="H27:N27" si="1">SUM(H5:H26)</f>
        <v>0</v>
      </c>
      <c r="I27" s="47">
        <f t="shared" si="1"/>
        <v>0</v>
      </c>
      <c r="J27" s="48">
        <f t="shared" si="1"/>
        <v>0</v>
      </c>
      <c r="K27" s="49">
        <f t="shared" si="1"/>
        <v>0</v>
      </c>
      <c r="L27" s="50">
        <f t="shared" si="1"/>
        <v>0</v>
      </c>
      <c r="M27" s="51">
        <f t="shared" si="1"/>
        <v>0</v>
      </c>
      <c r="N27" s="52">
        <f t="shared" si="1"/>
        <v>0</v>
      </c>
      <c r="O27" s="53">
        <f>SUM(O5:O26)</f>
        <v>0</v>
      </c>
      <c r="P27" s="43"/>
      <c r="Q27" s="54">
        <f>Q25</f>
        <v>0</v>
      </c>
    </row>
  </sheetData>
  <printOptions horizontalCentered="1" verticalCentered="1"/>
  <pageMargins left="0.5" right="0.5" top="0.75" bottom="0.75" header="0.3" footer="0.3"/>
  <pageSetup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Normal="100" workbookViewId="0">
      <selection activeCell="B25" sqref="B25"/>
    </sheetView>
  </sheetViews>
  <sheetFormatPr defaultRowHeight="15" x14ac:dyDescent="0.25"/>
  <cols>
    <col min="1" max="1" width="13.42578125" style="3" customWidth="1"/>
    <col min="2" max="2" width="11.5703125" customWidth="1"/>
    <col min="3" max="3" width="2.28515625" customWidth="1"/>
    <col min="4" max="4" width="10.28515625" bestFit="1" customWidth="1"/>
    <col min="5" max="5" width="7" customWidth="1"/>
    <col min="6" max="6" width="2.28515625" customWidth="1"/>
    <col min="7" max="15" width="7" customWidth="1"/>
    <col min="16" max="16" width="2.28515625" customWidth="1"/>
    <col min="17" max="17" width="11.5703125" customWidth="1"/>
    <col min="18" max="18" width="2.7109375" customWidth="1"/>
  </cols>
  <sheetData>
    <row r="1" spans="1:17" x14ac:dyDescent="0.25">
      <c r="A1" s="5">
        <f>'Financial Summary'!A1</f>
        <v>0</v>
      </c>
      <c r="B1" s="6"/>
      <c r="C1" s="6"/>
      <c r="D1" s="6"/>
      <c r="E1" s="6"/>
      <c r="F1" s="6"/>
      <c r="G1" s="6"/>
      <c r="H1" s="6"/>
      <c r="I1" s="6"/>
      <c r="J1" s="6"/>
      <c r="K1" s="6"/>
      <c r="L1" s="6"/>
      <c r="M1" s="6"/>
      <c r="N1" s="6"/>
      <c r="O1" s="6"/>
      <c r="P1" s="6"/>
      <c r="Q1" s="7"/>
    </row>
    <row r="2" spans="1:17" x14ac:dyDescent="0.25">
      <c r="A2" s="8" t="s">
        <v>13</v>
      </c>
      <c r="B2" s="9"/>
      <c r="C2" s="9"/>
      <c r="D2" s="9"/>
      <c r="E2" s="10" t="s">
        <v>34</v>
      </c>
      <c r="F2" s="9"/>
      <c r="G2" s="9"/>
      <c r="H2" s="10" t="s">
        <v>35</v>
      </c>
      <c r="I2" s="9"/>
      <c r="J2" s="9"/>
      <c r="K2" s="9"/>
      <c r="L2" s="9"/>
      <c r="M2" s="9"/>
      <c r="N2" s="9"/>
      <c r="O2" s="9"/>
      <c r="P2" s="9"/>
      <c r="Q2" s="11"/>
    </row>
    <row r="3" spans="1:17" ht="15.75" thickBot="1" x14ac:dyDescent="0.3">
      <c r="A3" s="12"/>
      <c r="B3" s="1"/>
      <c r="C3" s="1"/>
      <c r="D3" s="1"/>
      <c r="E3" s="1"/>
      <c r="F3" s="1"/>
      <c r="G3" s="1"/>
      <c r="H3" s="1"/>
      <c r="I3" s="1"/>
      <c r="J3" s="1"/>
      <c r="K3" s="1"/>
      <c r="L3" s="1"/>
      <c r="M3" s="1"/>
      <c r="N3" s="1"/>
      <c r="O3" s="1"/>
      <c r="P3" s="1"/>
      <c r="Q3" s="13"/>
    </row>
    <row r="4" spans="1:17" ht="87" customHeight="1" thickBot="1" x14ac:dyDescent="0.3">
      <c r="A4" s="14" t="s">
        <v>0</v>
      </c>
      <c r="B4" s="15" t="s">
        <v>1</v>
      </c>
      <c r="C4" s="16"/>
      <c r="D4" s="17" t="s">
        <v>15</v>
      </c>
      <c r="E4" s="18" t="s">
        <v>3</v>
      </c>
      <c r="F4" s="16"/>
      <c r="G4" s="19" t="s">
        <v>4</v>
      </c>
      <c r="H4" s="20" t="s">
        <v>5</v>
      </c>
      <c r="I4" s="21" t="s">
        <v>2</v>
      </c>
      <c r="J4" s="22" t="s">
        <v>6</v>
      </c>
      <c r="K4" s="23" t="s">
        <v>7</v>
      </c>
      <c r="L4" s="24" t="s">
        <v>8</v>
      </c>
      <c r="M4" s="25" t="s">
        <v>9</v>
      </c>
      <c r="N4" s="26" t="s">
        <v>10</v>
      </c>
      <c r="O4" s="18" t="s">
        <v>11</v>
      </c>
      <c r="P4" s="16"/>
      <c r="Q4" s="27" t="s">
        <v>16</v>
      </c>
    </row>
    <row r="5" spans="1:17" x14ac:dyDescent="0.25">
      <c r="A5" s="28"/>
      <c r="B5" s="29">
        <v>0</v>
      </c>
      <c r="C5" s="30"/>
      <c r="D5" s="29">
        <v>0</v>
      </c>
      <c r="E5" s="31">
        <v>0</v>
      </c>
      <c r="F5" s="30"/>
      <c r="G5" s="32">
        <v>0</v>
      </c>
      <c r="H5" s="33">
        <v>0</v>
      </c>
      <c r="I5" s="34">
        <v>0</v>
      </c>
      <c r="J5" s="35">
        <v>0</v>
      </c>
      <c r="K5" s="36">
        <v>0</v>
      </c>
      <c r="L5" s="37">
        <v>0</v>
      </c>
      <c r="M5" s="38">
        <v>0</v>
      </c>
      <c r="N5" s="39">
        <v>0</v>
      </c>
      <c r="O5" s="4">
        <f>SUM(G5:N5)</f>
        <v>0</v>
      </c>
      <c r="P5" s="30"/>
      <c r="Q5" s="40">
        <f>+D5+(E5*'Financial Summary'!$I$7)+(O5*'Financial Summary'!$I$7)-B5</f>
        <v>0</v>
      </c>
    </row>
    <row r="6" spans="1:17" x14ac:dyDescent="0.25">
      <c r="A6" s="28"/>
      <c r="B6" s="29">
        <v>0</v>
      </c>
      <c r="C6" s="30"/>
      <c r="D6" s="29">
        <v>0</v>
      </c>
      <c r="E6" s="31">
        <v>0</v>
      </c>
      <c r="F6" s="30"/>
      <c r="G6" s="32">
        <v>0</v>
      </c>
      <c r="H6" s="33">
        <v>0</v>
      </c>
      <c r="I6" s="34">
        <v>0</v>
      </c>
      <c r="J6" s="35">
        <v>0</v>
      </c>
      <c r="K6" s="36">
        <v>0</v>
      </c>
      <c r="L6" s="37">
        <v>0</v>
      </c>
      <c r="M6" s="38">
        <v>0</v>
      </c>
      <c r="N6" s="39">
        <v>0</v>
      </c>
      <c r="O6" s="4">
        <f t="shared" ref="O6:O25" si="0">SUM(G6:N6)</f>
        <v>0</v>
      </c>
      <c r="P6" s="30"/>
      <c r="Q6" s="40">
        <f>Q5+D6+(E6*'Financial Summary'!$I$7)+(O6*'Financial Summary'!$I$7)-B6</f>
        <v>0</v>
      </c>
    </row>
    <row r="7" spans="1:17" x14ac:dyDescent="0.25">
      <c r="A7" s="28"/>
      <c r="B7" s="29">
        <v>0</v>
      </c>
      <c r="C7" s="30"/>
      <c r="D7" s="29">
        <v>0</v>
      </c>
      <c r="E7" s="31">
        <v>0</v>
      </c>
      <c r="F7" s="30"/>
      <c r="G7" s="32">
        <v>0</v>
      </c>
      <c r="H7" s="33">
        <v>0</v>
      </c>
      <c r="I7" s="34">
        <v>0</v>
      </c>
      <c r="J7" s="35">
        <v>0</v>
      </c>
      <c r="K7" s="36">
        <v>0</v>
      </c>
      <c r="L7" s="37">
        <v>0</v>
      </c>
      <c r="M7" s="38">
        <v>0</v>
      </c>
      <c r="N7" s="39">
        <v>0</v>
      </c>
      <c r="O7" s="4">
        <f t="shared" si="0"/>
        <v>0</v>
      </c>
      <c r="P7" s="30"/>
      <c r="Q7" s="40">
        <f>Q6+D7+(E7*'Financial Summary'!$I$7)+(O7*'Financial Summary'!$I$7)-B7</f>
        <v>0</v>
      </c>
    </row>
    <row r="8" spans="1:17" x14ac:dyDescent="0.25">
      <c r="A8" s="28"/>
      <c r="B8" s="29">
        <v>0</v>
      </c>
      <c r="C8" s="30"/>
      <c r="D8" s="29">
        <v>0</v>
      </c>
      <c r="E8" s="31">
        <v>0</v>
      </c>
      <c r="F8" s="30"/>
      <c r="G8" s="32">
        <v>0</v>
      </c>
      <c r="H8" s="33">
        <v>0</v>
      </c>
      <c r="I8" s="34">
        <v>0</v>
      </c>
      <c r="J8" s="35">
        <v>0</v>
      </c>
      <c r="K8" s="36">
        <v>0</v>
      </c>
      <c r="L8" s="37">
        <v>0</v>
      </c>
      <c r="M8" s="38">
        <v>0</v>
      </c>
      <c r="N8" s="39">
        <v>0</v>
      </c>
      <c r="O8" s="4">
        <f t="shared" si="0"/>
        <v>0</v>
      </c>
      <c r="P8" s="30"/>
      <c r="Q8" s="40">
        <f>Q7+D8+(E8*'Financial Summary'!$I$7)+(O8*'Financial Summary'!$I$7)-B8</f>
        <v>0</v>
      </c>
    </row>
    <row r="9" spans="1:17" x14ac:dyDescent="0.25">
      <c r="A9" s="28"/>
      <c r="B9" s="29">
        <v>0</v>
      </c>
      <c r="C9" s="30"/>
      <c r="D9" s="29">
        <v>0</v>
      </c>
      <c r="E9" s="31">
        <v>0</v>
      </c>
      <c r="F9" s="30"/>
      <c r="G9" s="32">
        <v>0</v>
      </c>
      <c r="H9" s="33">
        <v>0</v>
      </c>
      <c r="I9" s="34">
        <v>0</v>
      </c>
      <c r="J9" s="35">
        <v>0</v>
      </c>
      <c r="K9" s="36">
        <v>0</v>
      </c>
      <c r="L9" s="37">
        <v>0</v>
      </c>
      <c r="M9" s="38">
        <v>0</v>
      </c>
      <c r="N9" s="39">
        <v>0</v>
      </c>
      <c r="O9" s="4">
        <f t="shared" si="0"/>
        <v>0</v>
      </c>
      <c r="P9" s="30"/>
      <c r="Q9" s="40">
        <f>Q8+D9+(E9*'Financial Summary'!$I$7)+(O9*'Financial Summary'!$I$7)-B9</f>
        <v>0</v>
      </c>
    </row>
    <row r="10" spans="1:17" x14ac:dyDescent="0.25">
      <c r="A10" s="28"/>
      <c r="B10" s="29">
        <v>0</v>
      </c>
      <c r="C10" s="30"/>
      <c r="D10" s="29">
        <v>0</v>
      </c>
      <c r="E10" s="31">
        <v>0</v>
      </c>
      <c r="F10" s="30"/>
      <c r="G10" s="32">
        <v>0</v>
      </c>
      <c r="H10" s="33">
        <v>0</v>
      </c>
      <c r="I10" s="34">
        <v>0</v>
      </c>
      <c r="J10" s="35">
        <v>0</v>
      </c>
      <c r="K10" s="36">
        <v>0</v>
      </c>
      <c r="L10" s="37">
        <v>0</v>
      </c>
      <c r="M10" s="38">
        <v>0</v>
      </c>
      <c r="N10" s="39">
        <v>0</v>
      </c>
      <c r="O10" s="4">
        <f t="shared" si="0"/>
        <v>0</v>
      </c>
      <c r="P10" s="30"/>
      <c r="Q10" s="40">
        <f>Q9+D10+(E10*'Financial Summary'!$I$7)+(O10*'Financial Summary'!$I$7)-B10</f>
        <v>0</v>
      </c>
    </row>
    <row r="11" spans="1:17" x14ac:dyDescent="0.25">
      <c r="A11" s="28"/>
      <c r="B11" s="29">
        <v>0</v>
      </c>
      <c r="C11" s="30"/>
      <c r="D11" s="29">
        <v>0</v>
      </c>
      <c r="E11" s="31">
        <v>0</v>
      </c>
      <c r="F11" s="30"/>
      <c r="G11" s="32">
        <v>0</v>
      </c>
      <c r="H11" s="33">
        <v>0</v>
      </c>
      <c r="I11" s="34">
        <v>0</v>
      </c>
      <c r="J11" s="35">
        <v>0</v>
      </c>
      <c r="K11" s="36">
        <v>0</v>
      </c>
      <c r="L11" s="37">
        <v>0</v>
      </c>
      <c r="M11" s="38">
        <v>0</v>
      </c>
      <c r="N11" s="39">
        <v>0</v>
      </c>
      <c r="O11" s="4">
        <f t="shared" si="0"/>
        <v>0</v>
      </c>
      <c r="P11" s="30"/>
      <c r="Q11" s="40">
        <f>Q10+D11+(E11*'Financial Summary'!$I$7)+(O11*'Financial Summary'!$I$7)-B11</f>
        <v>0</v>
      </c>
    </row>
    <row r="12" spans="1:17" x14ac:dyDescent="0.25">
      <c r="A12" s="28"/>
      <c r="B12" s="29">
        <v>0</v>
      </c>
      <c r="C12" s="30"/>
      <c r="D12" s="29">
        <v>0</v>
      </c>
      <c r="E12" s="31">
        <v>0</v>
      </c>
      <c r="F12" s="30"/>
      <c r="G12" s="32">
        <v>0</v>
      </c>
      <c r="H12" s="33">
        <v>0</v>
      </c>
      <c r="I12" s="34">
        <v>0</v>
      </c>
      <c r="J12" s="35">
        <v>0</v>
      </c>
      <c r="K12" s="36">
        <v>0</v>
      </c>
      <c r="L12" s="37">
        <v>0</v>
      </c>
      <c r="M12" s="38">
        <v>0</v>
      </c>
      <c r="N12" s="39">
        <v>0</v>
      </c>
      <c r="O12" s="4">
        <f t="shared" si="0"/>
        <v>0</v>
      </c>
      <c r="P12" s="30"/>
      <c r="Q12" s="40">
        <f>Q11+D12+(E12*'Financial Summary'!$I$7)+(O12*'Financial Summary'!$I$7)-B12</f>
        <v>0</v>
      </c>
    </row>
    <row r="13" spans="1:17" x14ac:dyDescent="0.25">
      <c r="A13" s="28"/>
      <c r="B13" s="29">
        <v>0</v>
      </c>
      <c r="C13" s="30"/>
      <c r="D13" s="29">
        <v>0</v>
      </c>
      <c r="E13" s="31">
        <v>0</v>
      </c>
      <c r="F13" s="30"/>
      <c r="G13" s="32">
        <v>0</v>
      </c>
      <c r="H13" s="33">
        <v>0</v>
      </c>
      <c r="I13" s="34">
        <v>0</v>
      </c>
      <c r="J13" s="35">
        <v>0</v>
      </c>
      <c r="K13" s="36">
        <v>0</v>
      </c>
      <c r="L13" s="37">
        <v>0</v>
      </c>
      <c r="M13" s="38">
        <v>0</v>
      </c>
      <c r="N13" s="39">
        <v>0</v>
      </c>
      <c r="O13" s="4">
        <f t="shared" si="0"/>
        <v>0</v>
      </c>
      <c r="P13" s="30"/>
      <c r="Q13" s="40">
        <f>Q12+D13+(E13*'Financial Summary'!$I$7)+(O13*'Financial Summary'!$I$7)-B13</f>
        <v>0</v>
      </c>
    </row>
    <row r="14" spans="1:17" x14ac:dyDescent="0.25">
      <c r="A14" s="28"/>
      <c r="B14" s="29">
        <v>0</v>
      </c>
      <c r="C14" s="30"/>
      <c r="D14" s="29">
        <v>0</v>
      </c>
      <c r="E14" s="31">
        <v>0</v>
      </c>
      <c r="F14" s="30"/>
      <c r="G14" s="32">
        <v>0</v>
      </c>
      <c r="H14" s="33">
        <v>0</v>
      </c>
      <c r="I14" s="34">
        <v>0</v>
      </c>
      <c r="J14" s="35">
        <v>0</v>
      </c>
      <c r="K14" s="36">
        <v>0</v>
      </c>
      <c r="L14" s="37">
        <v>0</v>
      </c>
      <c r="M14" s="38">
        <v>0</v>
      </c>
      <c r="N14" s="39">
        <v>0</v>
      </c>
      <c r="O14" s="4">
        <f t="shared" si="0"/>
        <v>0</v>
      </c>
      <c r="P14" s="30"/>
      <c r="Q14" s="40">
        <f>Q13+D14+(E14*'Financial Summary'!$I$7)+(O14*'Financial Summary'!$I$7)-B14</f>
        <v>0</v>
      </c>
    </row>
    <row r="15" spans="1:17" x14ac:dyDescent="0.25">
      <c r="A15" s="28"/>
      <c r="B15" s="29">
        <v>0</v>
      </c>
      <c r="C15" s="30"/>
      <c r="D15" s="29">
        <v>0</v>
      </c>
      <c r="E15" s="31">
        <v>0</v>
      </c>
      <c r="F15" s="30"/>
      <c r="G15" s="32">
        <v>0</v>
      </c>
      <c r="H15" s="33">
        <v>0</v>
      </c>
      <c r="I15" s="34">
        <v>0</v>
      </c>
      <c r="J15" s="35">
        <v>0</v>
      </c>
      <c r="K15" s="36">
        <v>0</v>
      </c>
      <c r="L15" s="37">
        <v>0</v>
      </c>
      <c r="M15" s="38">
        <v>0</v>
      </c>
      <c r="N15" s="39">
        <v>0</v>
      </c>
      <c r="O15" s="4">
        <f t="shared" si="0"/>
        <v>0</v>
      </c>
      <c r="P15" s="30"/>
      <c r="Q15" s="40">
        <f>Q14+D15+(E15*'Financial Summary'!$I$7)+(O15*'Financial Summary'!$I$7)-B15</f>
        <v>0</v>
      </c>
    </row>
    <row r="16" spans="1:17" x14ac:dyDescent="0.25">
      <c r="A16" s="28"/>
      <c r="B16" s="29">
        <v>0</v>
      </c>
      <c r="C16" s="30"/>
      <c r="D16" s="29">
        <v>0</v>
      </c>
      <c r="E16" s="31">
        <v>0</v>
      </c>
      <c r="F16" s="30"/>
      <c r="G16" s="32">
        <v>0</v>
      </c>
      <c r="H16" s="33">
        <v>0</v>
      </c>
      <c r="I16" s="34">
        <v>0</v>
      </c>
      <c r="J16" s="35">
        <v>0</v>
      </c>
      <c r="K16" s="36">
        <v>0</v>
      </c>
      <c r="L16" s="37">
        <v>0</v>
      </c>
      <c r="M16" s="38">
        <v>0</v>
      </c>
      <c r="N16" s="39">
        <v>0</v>
      </c>
      <c r="O16" s="4">
        <f t="shared" si="0"/>
        <v>0</v>
      </c>
      <c r="P16" s="30"/>
      <c r="Q16" s="40">
        <f>Q15+D16+(E16*'Financial Summary'!$I$7)+(O16*'Financial Summary'!$I$7)-B16</f>
        <v>0</v>
      </c>
    </row>
    <row r="17" spans="1:17" x14ac:dyDescent="0.25">
      <c r="A17" s="28"/>
      <c r="B17" s="29">
        <v>0</v>
      </c>
      <c r="C17" s="30"/>
      <c r="D17" s="29">
        <v>0</v>
      </c>
      <c r="E17" s="31">
        <v>0</v>
      </c>
      <c r="F17" s="30"/>
      <c r="G17" s="32">
        <v>0</v>
      </c>
      <c r="H17" s="33">
        <v>0</v>
      </c>
      <c r="I17" s="34">
        <v>0</v>
      </c>
      <c r="J17" s="35">
        <v>0</v>
      </c>
      <c r="K17" s="36">
        <v>0</v>
      </c>
      <c r="L17" s="37">
        <v>0</v>
      </c>
      <c r="M17" s="38">
        <v>0</v>
      </c>
      <c r="N17" s="39">
        <v>0</v>
      </c>
      <c r="O17" s="4">
        <f t="shared" si="0"/>
        <v>0</v>
      </c>
      <c r="P17" s="30"/>
      <c r="Q17" s="40">
        <f>Q16+D17+(E17*'Financial Summary'!$I$7)+(O17*'Financial Summary'!$I$7)-B17</f>
        <v>0</v>
      </c>
    </row>
    <row r="18" spans="1:17" x14ac:dyDescent="0.25">
      <c r="A18" s="28"/>
      <c r="B18" s="29">
        <v>0</v>
      </c>
      <c r="C18" s="30"/>
      <c r="D18" s="29">
        <v>0</v>
      </c>
      <c r="E18" s="31">
        <v>0</v>
      </c>
      <c r="F18" s="30"/>
      <c r="G18" s="32">
        <v>0</v>
      </c>
      <c r="H18" s="33">
        <v>0</v>
      </c>
      <c r="I18" s="34">
        <v>0</v>
      </c>
      <c r="J18" s="35">
        <v>0</v>
      </c>
      <c r="K18" s="36">
        <v>0</v>
      </c>
      <c r="L18" s="37">
        <v>0</v>
      </c>
      <c r="M18" s="38">
        <v>0</v>
      </c>
      <c r="N18" s="39">
        <v>0</v>
      </c>
      <c r="O18" s="4">
        <f t="shared" si="0"/>
        <v>0</v>
      </c>
      <c r="P18" s="30"/>
      <c r="Q18" s="40">
        <f>Q17+D18+(E18*'Financial Summary'!$I$7)+(O18*'Financial Summary'!$I$7)-B18</f>
        <v>0</v>
      </c>
    </row>
    <row r="19" spans="1:17" x14ac:dyDescent="0.25">
      <c r="A19" s="28"/>
      <c r="B19" s="29">
        <v>0</v>
      </c>
      <c r="C19" s="30"/>
      <c r="D19" s="29">
        <v>0</v>
      </c>
      <c r="E19" s="31">
        <v>0</v>
      </c>
      <c r="F19" s="30"/>
      <c r="G19" s="32">
        <v>0</v>
      </c>
      <c r="H19" s="33">
        <v>0</v>
      </c>
      <c r="I19" s="34">
        <v>0</v>
      </c>
      <c r="J19" s="35">
        <v>0</v>
      </c>
      <c r="K19" s="36">
        <v>0</v>
      </c>
      <c r="L19" s="37">
        <v>0</v>
      </c>
      <c r="M19" s="38">
        <v>0</v>
      </c>
      <c r="N19" s="39">
        <v>0</v>
      </c>
      <c r="O19" s="4">
        <f t="shared" si="0"/>
        <v>0</v>
      </c>
      <c r="P19" s="30"/>
      <c r="Q19" s="40">
        <f>Q18+D19+(E19*'Financial Summary'!$I$7)+(O19*'Financial Summary'!$I$7)-B19</f>
        <v>0</v>
      </c>
    </row>
    <row r="20" spans="1:17" x14ac:dyDescent="0.25">
      <c r="A20" s="28"/>
      <c r="B20" s="29">
        <v>0</v>
      </c>
      <c r="C20" s="30"/>
      <c r="D20" s="29">
        <v>0</v>
      </c>
      <c r="E20" s="31">
        <v>0</v>
      </c>
      <c r="F20" s="30"/>
      <c r="G20" s="32">
        <v>0</v>
      </c>
      <c r="H20" s="33">
        <v>0</v>
      </c>
      <c r="I20" s="34">
        <v>0</v>
      </c>
      <c r="J20" s="35">
        <v>0</v>
      </c>
      <c r="K20" s="36">
        <v>0</v>
      </c>
      <c r="L20" s="37">
        <v>0</v>
      </c>
      <c r="M20" s="38">
        <v>0</v>
      </c>
      <c r="N20" s="39">
        <v>0</v>
      </c>
      <c r="O20" s="4">
        <f t="shared" si="0"/>
        <v>0</v>
      </c>
      <c r="P20" s="30"/>
      <c r="Q20" s="40">
        <f>Q19+D20+(E20*'Financial Summary'!$I$7)+(O20*'Financial Summary'!$I$7)-B20</f>
        <v>0</v>
      </c>
    </row>
    <row r="21" spans="1:17" x14ac:dyDescent="0.25">
      <c r="A21" s="28"/>
      <c r="B21" s="29">
        <v>0</v>
      </c>
      <c r="C21" s="30"/>
      <c r="D21" s="29">
        <v>0</v>
      </c>
      <c r="E21" s="31">
        <v>0</v>
      </c>
      <c r="F21" s="30"/>
      <c r="G21" s="32">
        <v>0</v>
      </c>
      <c r="H21" s="33">
        <v>0</v>
      </c>
      <c r="I21" s="34">
        <v>0</v>
      </c>
      <c r="J21" s="35">
        <v>0</v>
      </c>
      <c r="K21" s="36">
        <v>0</v>
      </c>
      <c r="L21" s="37">
        <v>0</v>
      </c>
      <c r="M21" s="38">
        <v>0</v>
      </c>
      <c r="N21" s="39">
        <v>0</v>
      </c>
      <c r="O21" s="4">
        <f t="shared" si="0"/>
        <v>0</v>
      </c>
      <c r="P21" s="30"/>
      <c r="Q21" s="40">
        <f>Q20+D21+(E21*'Financial Summary'!$I$7)+(O21*'Financial Summary'!$I$7)-B21</f>
        <v>0</v>
      </c>
    </row>
    <row r="22" spans="1:17" x14ac:dyDescent="0.25">
      <c r="A22" s="28"/>
      <c r="B22" s="29">
        <v>0</v>
      </c>
      <c r="C22" s="30"/>
      <c r="D22" s="29">
        <v>0</v>
      </c>
      <c r="E22" s="31">
        <v>0</v>
      </c>
      <c r="F22" s="30"/>
      <c r="G22" s="32">
        <v>0</v>
      </c>
      <c r="H22" s="33">
        <v>0</v>
      </c>
      <c r="I22" s="34">
        <v>0</v>
      </c>
      <c r="J22" s="35">
        <v>0</v>
      </c>
      <c r="K22" s="36">
        <v>0</v>
      </c>
      <c r="L22" s="37">
        <v>0</v>
      </c>
      <c r="M22" s="38">
        <v>0</v>
      </c>
      <c r="N22" s="39">
        <v>0</v>
      </c>
      <c r="O22" s="4">
        <f t="shared" si="0"/>
        <v>0</v>
      </c>
      <c r="P22" s="30"/>
      <c r="Q22" s="40">
        <f>Q21+D22+(E22*'Financial Summary'!$I$7)+(O22*'Financial Summary'!$I$7)-B22</f>
        <v>0</v>
      </c>
    </row>
    <row r="23" spans="1:17" x14ac:dyDescent="0.25">
      <c r="A23" s="28"/>
      <c r="B23" s="29">
        <v>0</v>
      </c>
      <c r="C23" s="30"/>
      <c r="D23" s="29">
        <v>0</v>
      </c>
      <c r="E23" s="31">
        <v>0</v>
      </c>
      <c r="F23" s="30"/>
      <c r="G23" s="32">
        <v>0</v>
      </c>
      <c r="H23" s="33">
        <v>0</v>
      </c>
      <c r="I23" s="34">
        <v>0</v>
      </c>
      <c r="J23" s="35">
        <v>0</v>
      </c>
      <c r="K23" s="36">
        <v>0</v>
      </c>
      <c r="L23" s="37">
        <v>0</v>
      </c>
      <c r="M23" s="38">
        <v>0</v>
      </c>
      <c r="N23" s="39">
        <v>0</v>
      </c>
      <c r="O23" s="4">
        <f t="shared" si="0"/>
        <v>0</v>
      </c>
      <c r="P23" s="30"/>
      <c r="Q23" s="40">
        <f>Q22+D23+(E23*'Financial Summary'!$I$7)+(O23*'Financial Summary'!$I$7)-B23</f>
        <v>0</v>
      </c>
    </row>
    <row r="24" spans="1:17" x14ac:dyDescent="0.25">
      <c r="A24" s="28"/>
      <c r="B24" s="29">
        <v>0</v>
      </c>
      <c r="C24" s="30"/>
      <c r="D24" s="29">
        <v>0</v>
      </c>
      <c r="E24" s="31">
        <v>0</v>
      </c>
      <c r="F24" s="30"/>
      <c r="G24" s="32">
        <v>0</v>
      </c>
      <c r="H24" s="33">
        <v>0</v>
      </c>
      <c r="I24" s="34">
        <v>0</v>
      </c>
      <c r="J24" s="35">
        <v>0</v>
      </c>
      <c r="K24" s="36">
        <v>0</v>
      </c>
      <c r="L24" s="37">
        <v>0</v>
      </c>
      <c r="M24" s="38">
        <v>0</v>
      </c>
      <c r="N24" s="39">
        <v>0</v>
      </c>
      <c r="O24" s="4">
        <f t="shared" si="0"/>
        <v>0</v>
      </c>
      <c r="P24" s="30"/>
      <c r="Q24" s="40">
        <f>Q23+D24+(E24*'Financial Summary'!$I$7)+(O24*'Financial Summary'!$I$7)-B24</f>
        <v>0</v>
      </c>
    </row>
    <row r="25" spans="1:17" x14ac:dyDescent="0.25">
      <c r="A25" s="28"/>
      <c r="B25" s="29">
        <v>0</v>
      </c>
      <c r="C25" s="30"/>
      <c r="D25" s="29">
        <v>0</v>
      </c>
      <c r="E25" s="31">
        <v>0</v>
      </c>
      <c r="F25" s="30"/>
      <c r="G25" s="32">
        <v>0</v>
      </c>
      <c r="H25" s="33">
        <v>0</v>
      </c>
      <c r="I25" s="34">
        <v>0</v>
      </c>
      <c r="J25" s="35">
        <v>0</v>
      </c>
      <c r="K25" s="36">
        <v>0</v>
      </c>
      <c r="L25" s="37">
        <v>0</v>
      </c>
      <c r="M25" s="38">
        <v>0</v>
      </c>
      <c r="N25" s="39">
        <v>0</v>
      </c>
      <c r="O25" s="4">
        <f t="shared" si="0"/>
        <v>0</v>
      </c>
      <c r="P25" s="30"/>
      <c r="Q25" s="40">
        <f>Q24+D25+(E25*'Financial Summary'!$I$7)+(O25*'Financial Summary'!$I$7)-B25</f>
        <v>0</v>
      </c>
    </row>
    <row r="26" spans="1:17" ht="6" customHeight="1" x14ac:dyDescent="0.25">
      <c r="A26" s="28"/>
      <c r="B26" s="29"/>
      <c r="C26" s="30"/>
      <c r="D26" s="29"/>
      <c r="E26" s="31"/>
      <c r="F26" s="30"/>
      <c r="G26" s="32"/>
      <c r="H26" s="33"/>
      <c r="I26" s="34"/>
      <c r="J26" s="35"/>
      <c r="K26" s="36"/>
      <c r="L26" s="37"/>
      <c r="M26" s="38"/>
      <c r="N26" s="39"/>
      <c r="O26" s="4"/>
      <c r="P26" s="30"/>
      <c r="Q26" s="40"/>
    </row>
    <row r="27" spans="1:17" ht="15.75" thickBot="1" x14ac:dyDescent="0.3">
      <c r="A27" s="41" t="s">
        <v>17</v>
      </c>
      <c r="B27" s="42">
        <f>SUM(B5:B26)</f>
        <v>0</v>
      </c>
      <c r="C27" s="43"/>
      <c r="D27" s="42">
        <f>SUM(D5:D26)</f>
        <v>0</v>
      </c>
      <c r="E27" s="44">
        <f>SUM(E5:E26)</f>
        <v>0</v>
      </c>
      <c r="F27" s="43"/>
      <c r="G27" s="45">
        <f>SUM(G5:G26)</f>
        <v>0</v>
      </c>
      <c r="H27" s="46">
        <f t="shared" ref="H27:N27" si="1">SUM(H5:H26)</f>
        <v>0</v>
      </c>
      <c r="I27" s="47">
        <f t="shared" si="1"/>
        <v>0</v>
      </c>
      <c r="J27" s="48">
        <f t="shared" si="1"/>
        <v>0</v>
      </c>
      <c r="K27" s="49">
        <f t="shared" si="1"/>
        <v>0</v>
      </c>
      <c r="L27" s="50">
        <f t="shared" si="1"/>
        <v>0</v>
      </c>
      <c r="M27" s="51">
        <f t="shared" si="1"/>
        <v>0</v>
      </c>
      <c r="N27" s="52">
        <f t="shared" si="1"/>
        <v>0</v>
      </c>
      <c r="O27" s="53">
        <f>SUM(O5:O26)</f>
        <v>0</v>
      </c>
      <c r="P27" s="43"/>
      <c r="Q27" s="54">
        <f>Q25</f>
        <v>0</v>
      </c>
    </row>
  </sheetData>
  <printOptions horizontalCentered="1" verticalCentered="1"/>
  <pageMargins left="0.5" right="0.5" top="0.75" bottom="0.75" header="0.3" footer="0.3"/>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Normal="100" workbookViewId="0">
      <selection activeCell="B25" sqref="B25"/>
    </sheetView>
  </sheetViews>
  <sheetFormatPr defaultRowHeight="15" x14ac:dyDescent="0.25"/>
  <cols>
    <col min="1" max="1" width="13.42578125" style="3" customWidth="1"/>
    <col min="2" max="2" width="11.5703125" customWidth="1"/>
    <col min="3" max="3" width="2.28515625" customWidth="1"/>
    <col min="4" max="4" width="10.28515625" bestFit="1" customWidth="1"/>
    <col min="5" max="5" width="7" customWidth="1"/>
    <col min="6" max="6" width="2.28515625" customWidth="1"/>
    <col min="7" max="15" width="7" customWidth="1"/>
    <col min="16" max="16" width="2.28515625" customWidth="1"/>
    <col min="17" max="17" width="11.5703125" customWidth="1"/>
    <col min="18" max="18" width="2.7109375" customWidth="1"/>
  </cols>
  <sheetData>
    <row r="1" spans="1:17" x14ac:dyDescent="0.25">
      <c r="A1" s="5">
        <f>'Financial Summary'!A1</f>
        <v>0</v>
      </c>
      <c r="B1" s="6"/>
      <c r="C1" s="6"/>
      <c r="D1" s="6"/>
      <c r="E1" s="6"/>
      <c r="F1" s="6"/>
      <c r="G1" s="6"/>
      <c r="H1" s="6"/>
      <c r="I1" s="6"/>
      <c r="J1" s="6"/>
      <c r="K1" s="6"/>
      <c r="L1" s="6"/>
      <c r="M1" s="6"/>
      <c r="N1" s="6"/>
      <c r="O1" s="6"/>
      <c r="P1" s="6"/>
      <c r="Q1" s="7"/>
    </row>
    <row r="2" spans="1:17" x14ac:dyDescent="0.25">
      <c r="A2" s="8" t="s">
        <v>13</v>
      </c>
      <c r="B2" s="9"/>
      <c r="C2" s="9"/>
      <c r="D2" s="9"/>
      <c r="E2" s="10" t="s">
        <v>36</v>
      </c>
      <c r="F2" s="9"/>
      <c r="G2" s="9"/>
      <c r="H2" s="10" t="s">
        <v>37</v>
      </c>
      <c r="I2" s="9"/>
      <c r="J2" s="9"/>
      <c r="K2" s="9"/>
      <c r="L2" s="9"/>
      <c r="M2" s="9"/>
      <c r="N2" s="9"/>
      <c r="O2" s="9"/>
      <c r="P2" s="9"/>
      <c r="Q2" s="11"/>
    </row>
    <row r="3" spans="1:17" ht="15.75" thickBot="1" x14ac:dyDescent="0.3">
      <c r="A3" s="12"/>
      <c r="B3" s="1"/>
      <c r="C3" s="1"/>
      <c r="D3" s="1"/>
      <c r="E3" s="1"/>
      <c r="F3" s="1"/>
      <c r="G3" s="1"/>
      <c r="H3" s="1"/>
      <c r="I3" s="1"/>
      <c r="J3" s="1"/>
      <c r="K3" s="1"/>
      <c r="L3" s="1"/>
      <c r="M3" s="1"/>
      <c r="N3" s="1"/>
      <c r="O3" s="1"/>
      <c r="P3" s="1"/>
      <c r="Q3" s="13"/>
    </row>
    <row r="4" spans="1:17" ht="87" customHeight="1" thickBot="1" x14ac:dyDescent="0.3">
      <c r="A4" s="14" t="s">
        <v>0</v>
      </c>
      <c r="B4" s="15" t="s">
        <v>1</v>
      </c>
      <c r="C4" s="16"/>
      <c r="D4" s="17" t="s">
        <v>15</v>
      </c>
      <c r="E4" s="18" t="s">
        <v>3</v>
      </c>
      <c r="F4" s="16"/>
      <c r="G4" s="19" t="s">
        <v>4</v>
      </c>
      <c r="H4" s="20" t="s">
        <v>5</v>
      </c>
      <c r="I4" s="21" t="s">
        <v>2</v>
      </c>
      <c r="J4" s="22" t="s">
        <v>6</v>
      </c>
      <c r="K4" s="23" t="s">
        <v>7</v>
      </c>
      <c r="L4" s="24" t="s">
        <v>8</v>
      </c>
      <c r="M4" s="25" t="s">
        <v>9</v>
      </c>
      <c r="N4" s="26" t="s">
        <v>10</v>
      </c>
      <c r="O4" s="18" t="s">
        <v>11</v>
      </c>
      <c r="P4" s="16"/>
      <c r="Q4" s="27" t="s">
        <v>16</v>
      </c>
    </row>
    <row r="5" spans="1:17" x14ac:dyDescent="0.25">
      <c r="A5" s="28"/>
      <c r="B5" s="29">
        <v>0</v>
      </c>
      <c r="C5" s="30"/>
      <c r="D5" s="29">
        <v>0</v>
      </c>
      <c r="E5" s="31">
        <v>0</v>
      </c>
      <c r="F5" s="30"/>
      <c r="G5" s="32">
        <v>0</v>
      </c>
      <c r="H5" s="33">
        <v>0</v>
      </c>
      <c r="I5" s="34">
        <v>0</v>
      </c>
      <c r="J5" s="35">
        <v>0</v>
      </c>
      <c r="K5" s="36">
        <v>0</v>
      </c>
      <c r="L5" s="37">
        <v>0</v>
      </c>
      <c r="M5" s="38">
        <v>0</v>
      </c>
      <c r="N5" s="39">
        <v>0</v>
      </c>
      <c r="O5" s="4">
        <f>SUM(G5:N5)</f>
        <v>0</v>
      </c>
      <c r="P5" s="30"/>
      <c r="Q5" s="40">
        <f>+D5+(E5*'Financial Summary'!$I$7)+(O5*'Financial Summary'!$I$7)-B5</f>
        <v>0</v>
      </c>
    </row>
    <row r="6" spans="1:17" x14ac:dyDescent="0.25">
      <c r="A6" s="28"/>
      <c r="B6" s="29">
        <v>0</v>
      </c>
      <c r="C6" s="30"/>
      <c r="D6" s="29">
        <v>0</v>
      </c>
      <c r="E6" s="31">
        <v>0</v>
      </c>
      <c r="F6" s="30"/>
      <c r="G6" s="32">
        <v>0</v>
      </c>
      <c r="H6" s="33">
        <v>0</v>
      </c>
      <c r="I6" s="34">
        <v>0</v>
      </c>
      <c r="J6" s="35">
        <v>0</v>
      </c>
      <c r="K6" s="36">
        <v>0</v>
      </c>
      <c r="L6" s="37">
        <v>0</v>
      </c>
      <c r="M6" s="38">
        <v>0</v>
      </c>
      <c r="N6" s="39">
        <v>0</v>
      </c>
      <c r="O6" s="4">
        <f t="shared" ref="O6:O25" si="0">SUM(G6:N6)</f>
        <v>0</v>
      </c>
      <c r="P6" s="30"/>
      <c r="Q6" s="40">
        <f>Q5+D6+(E6*'Financial Summary'!$I$7)+(O6*'Financial Summary'!$I$7)-B6</f>
        <v>0</v>
      </c>
    </row>
    <row r="7" spans="1:17" x14ac:dyDescent="0.25">
      <c r="A7" s="28"/>
      <c r="B7" s="29">
        <v>0</v>
      </c>
      <c r="C7" s="30"/>
      <c r="D7" s="29">
        <v>0</v>
      </c>
      <c r="E7" s="31">
        <v>0</v>
      </c>
      <c r="F7" s="30"/>
      <c r="G7" s="32">
        <v>0</v>
      </c>
      <c r="H7" s="33">
        <v>0</v>
      </c>
      <c r="I7" s="34">
        <v>0</v>
      </c>
      <c r="J7" s="35">
        <v>0</v>
      </c>
      <c r="K7" s="36">
        <v>0</v>
      </c>
      <c r="L7" s="37">
        <v>0</v>
      </c>
      <c r="M7" s="38">
        <v>0</v>
      </c>
      <c r="N7" s="39">
        <v>0</v>
      </c>
      <c r="O7" s="4">
        <f t="shared" si="0"/>
        <v>0</v>
      </c>
      <c r="P7" s="30"/>
      <c r="Q7" s="40">
        <f>Q6+D7+(E7*'Financial Summary'!$I$7)+(O7*'Financial Summary'!$I$7)-B7</f>
        <v>0</v>
      </c>
    </row>
    <row r="8" spans="1:17" x14ac:dyDescent="0.25">
      <c r="A8" s="28"/>
      <c r="B8" s="29">
        <v>0</v>
      </c>
      <c r="C8" s="30"/>
      <c r="D8" s="29">
        <v>0</v>
      </c>
      <c r="E8" s="31">
        <v>0</v>
      </c>
      <c r="F8" s="30"/>
      <c r="G8" s="32">
        <v>0</v>
      </c>
      <c r="H8" s="33">
        <v>0</v>
      </c>
      <c r="I8" s="34">
        <v>0</v>
      </c>
      <c r="J8" s="35">
        <v>0</v>
      </c>
      <c r="K8" s="36">
        <v>0</v>
      </c>
      <c r="L8" s="37">
        <v>0</v>
      </c>
      <c r="M8" s="38">
        <v>0</v>
      </c>
      <c r="N8" s="39">
        <v>0</v>
      </c>
      <c r="O8" s="4">
        <f t="shared" si="0"/>
        <v>0</v>
      </c>
      <c r="P8" s="30"/>
      <c r="Q8" s="40">
        <f>Q7+D8+(E8*'Financial Summary'!$I$7)+(O8*'Financial Summary'!$I$7)-B8</f>
        <v>0</v>
      </c>
    </row>
    <row r="9" spans="1:17" x14ac:dyDescent="0.25">
      <c r="A9" s="28"/>
      <c r="B9" s="29">
        <v>0</v>
      </c>
      <c r="C9" s="30"/>
      <c r="D9" s="29">
        <v>0</v>
      </c>
      <c r="E9" s="31">
        <v>0</v>
      </c>
      <c r="F9" s="30"/>
      <c r="G9" s="32">
        <v>0</v>
      </c>
      <c r="H9" s="33">
        <v>0</v>
      </c>
      <c r="I9" s="34">
        <v>0</v>
      </c>
      <c r="J9" s="35">
        <v>0</v>
      </c>
      <c r="K9" s="36">
        <v>0</v>
      </c>
      <c r="L9" s="37">
        <v>0</v>
      </c>
      <c r="M9" s="38">
        <v>0</v>
      </c>
      <c r="N9" s="39">
        <v>0</v>
      </c>
      <c r="O9" s="4">
        <f t="shared" si="0"/>
        <v>0</v>
      </c>
      <c r="P9" s="30"/>
      <c r="Q9" s="40">
        <f>Q8+D9+(E9*'Financial Summary'!$I$7)+(O9*'Financial Summary'!$I$7)-B9</f>
        <v>0</v>
      </c>
    </row>
    <row r="10" spans="1:17" x14ac:dyDescent="0.25">
      <c r="A10" s="28"/>
      <c r="B10" s="29">
        <v>0</v>
      </c>
      <c r="C10" s="30"/>
      <c r="D10" s="29">
        <v>0</v>
      </c>
      <c r="E10" s="31">
        <v>0</v>
      </c>
      <c r="F10" s="30"/>
      <c r="G10" s="32">
        <v>0</v>
      </c>
      <c r="H10" s="33">
        <v>0</v>
      </c>
      <c r="I10" s="34">
        <v>0</v>
      </c>
      <c r="J10" s="35">
        <v>0</v>
      </c>
      <c r="K10" s="36">
        <v>0</v>
      </c>
      <c r="L10" s="37">
        <v>0</v>
      </c>
      <c r="M10" s="38">
        <v>0</v>
      </c>
      <c r="N10" s="39">
        <v>0</v>
      </c>
      <c r="O10" s="4">
        <f t="shared" si="0"/>
        <v>0</v>
      </c>
      <c r="P10" s="30"/>
      <c r="Q10" s="40">
        <f>Q9+D10+(E10*'Financial Summary'!$I$7)+(O10*'Financial Summary'!$I$7)-B10</f>
        <v>0</v>
      </c>
    </row>
    <row r="11" spans="1:17" x14ac:dyDescent="0.25">
      <c r="A11" s="28"/>
      <c r="B11" s="29">
        <v>0</v>
      </c>
      <c r="C11" s="30"/>
      <c r="D11" s="29">
        <v>0</v>
      </c>
      <c r="E11" s="31">
        <v>0</v>
      </c>
      <c r="F11" s="30"/>
      <c r="G11" s="32">
        <v>0</v>
      </c>
      <c r="H11" s="33">
        <v>0</v>
      </c>
      <c r="I11" s="34">
        <v>0</v>
      </c>
      <c r="J11" s="35">
        <v>0</v>
      </c>
      <c r="K11" s="36">
        <v>0</v>
      </c>
      <c r="L11" s="37">
        <v>0</v>
      </c>
      <c r="M11" s="38">
        <v>0</v>
      </c>
      <c r="N11" s="39">
        <v>0</v>
      </c>
      <c r="O11" s="4">
        <f t="shared" si="0"/>
        <v>0</v>
      </c>
      <c r="P11" s="30"/>
      <c r="Q11" s="40">
        <f>Q10+D11+(E11*'Financial Summary'!$I$7)+(O11*'Financial Summary'!$I$7)-B11</f>
        <v>0</v>
      </c>
    </row>
    <row r="12" spans="1:17" x14ac:dyDescent="0.25">
      <c r="A12" s="28"/>
      <c r="B12" s="29">
        <v>0</v>
      </c>
      <c r="C12" s="30"/>
      <c r="D12" s="29">
        <v>0</v>
      </c>
      <c r="E12" s="31">
        <v>0</v>
      </c>
      <c r="F12" s="30"/>
      <c r="G12" s="32">
        <v>0</v>
      </c>
      <c r="H12" s="33">
        <v>0</v>
      </c>
      <c r="I12" s="34">
        <v>0</v>
      </c>
      <c r="J12" s="35">
        <v>0</v>
      </c>
      <c r="K12" s="36">
        <v>0</v>
      </c>
      <c r="L12" s="37">
        <v>0</v>
      </c>
      <c r="M12" s="38">
        <v>0</v>
      </c>
      <c r="N12" s="39">
        <v>0</v>
      </c>
      <c r="O12" s="4">
        <f t="shared" si="0"/>
        <v>0</v>
      </c>
      <c r="P12" s="30"/>
      <c r="Q12" s="40">
        <f>Q11+D12+(E12*'Financial Summary'!$I$7)+(O12*'Financial Summary'!$I$7)-B12</f>
        <v>0</v>
      </c>
    </row>
    <row r="13" spans="1:17" x14ac:dyDescent="0.25">
      <c r="A13" s="28"/>
      <c r="B13" s="29">
        <v>0</v>
      </c>
      <c r="C13" s="30"/>
      <c r="D13" s="29">
        <v>0</v>
      </c>
      <c r="E13" s="31">
        <v>0</v>
      </c>
      <c r="F13" s="30"/>
      <c r="G13" s="32">
        <v>0</v>
      </c>
      <c r="H13" s="33">
        <v>0</v>
      </c>
      <c r="I13" s="34">
        <v>0</v>
      </c>
      <c r="J13" s="35">
        <v>0</v>
      </c>
      <c r="K13" s="36">
        <v>0</v>
      </c>
      <c r="L13" s="37">
        <v>0</v>
      </c>
      <c r="M13" s="38">
        <v>0</v>
      </c>
      <c r="N13" s="39">
        <v>0</v>
      </c>
      <c r="O13" s="4">
        <f t="shared" si="0"/>
        <v>0</v>
      </c>
      <c r="P13" s="30"/>
      <c r="Q13" s="40">
        <f>Q12+D13+(E13*'Financial Summary'!$I$7)+(O13*'Financial Summary'!$I$7)-B13</f>
        <v>0</v>
      </c>
    </row>
    <row r="14" spans="1:17" x14ac:dyDescent="0.25">
      <c r="A14" s="28"/>
      <c r="B14" s="29">
        <v>0</v>
      </c>
      <c r="C14" s="30"/>
      <c r="D14" s="29">
        <v>0</v>
      </c>
      <c r="E14" s="31">
        <v>0</v>
      </c>
      <c r="F14" s="30"/>
      <c r="G14" s="32">
        <v>0</v>
      </c>
      <c r="H14" s="33">
        <v>0</v>
      </c>
      <c r="I14" s="34">
        <v>0</v>
      </c>
      <c r="J14" s="35">
        <v>0</v>
      </c>
      <c r="K14" s="36">
        <v>0</v>
      </c>
      <c r="L14" s="37">
        <v>0</v>
      </c>
      <c r="M14" s="38">
        <v>0</v>
      </c>
      <c r="N14" s="39">
        <v>0</v>
      </c>
      <c r="O14" s="4">
        <f t="shared" si="0"/>
        <v>0</v>
      </c>
      <c r="P14" s="30"/>
      <c r="Q14" s="40">
        <f>Q13+D14+(E14*'Financial Summary'!$I$7)+(O14*'Financial Summary'!$I$7)-B14</f>
        <v>0</v>
      </c>
    </row>
    <row r="15" spans="1:17" x14ac:dyDescent="0.25">
      <c r="A15" s="28"/>
      <c r="B15" s="29">
        <v>0</v>
      </c>
      <c r="C15" s="30"/>
      <c r="D15" s="29">
        <v>0</v>
      </c>
      <c r="E15" s="31">
        <v>0</v>
      </c>
      <c r="F15" s="30"/>
      <c r="G15" s="32">
        <v>0</v>
      </c>
      <c r="H15" s="33">
        <v>0</v>
      </c>
      <c r="I15" s="34">
        <v>0</v>
      </c>
      <c r="J15" s="35">
        <v>0</v>
      </c>
      <c r="K15" s="36">
        <v>0</v>
      </c>
      <c r="L15" s="37">
        <v>0</v>
      </c>
      <c r="M15" s="38">
        <v>0</v>
      </c>
      <c r="N15" s="39">
        <v>0</v>
      </c>
      <c r="O15" s="4">
        <f t="shared" si="0"/>
        <v>0</v>
      </c>
      <c r="P15" s="30"/>
      <c r="Q15" s="40">
        <f>Q14+D15+(E15*'Financial Summary'!$I$7)+(O15*'Financial Summary'!$I$7)-B15</f>
        <v>0</v>
      </c>
    </row>
    <row r="16" spans="1:17" x14ac:dyDescent="0.25">
      <c r="A16" s="28"/>
      <c r="B16" s="29">
        <v>0</v>
      </c>
      <c r="C16" s="30"/>
      <c r="D16" s="29">
        <v>0</v>
      </c>
      <c r="E16" s="31">
        <v>0</v>
      </c>
      <c r="F16" s="30"/>
      <c r="G16" s="32">
        <v>0</v>
      </c>
      <c r="H16" s="33">
        <v>0</v>
      </c>
      <c r="I16" s="34">
        <v>0</v>
      </c>
      <c r="J16" s="35">
        <v>0</v>
      </c>
      <c r="K16" s="36">
        <v>0</v>
      </c>
      <c r="L16" s="37">
        <v>0</v>
      </c>
      <c r="M16" s="38">
        <v>0</v>
      </c>
      <c r="N16" s="39">
        <v>0</v>
      </c>
      <c r="O16" s="4">
        <f t="shared" si="0"/>
        <v>0</v>
      </c>
      <c r="P16" s="30"/>
      <c r="Q16" s="40">
        <f>Q15+D16+(E16*'Financial Summary'!$I$7)+(O16*'Financial Summary'!$I$7)-B16</f>
        <v>0</v>
      </c>
    </row>
    <row r="17" spans="1:17" x14ac:dyDescent="0.25">
      <c r="A17" s="28"/>
      <c r="B17" s="29">
        <v>0</v>
      </c>
      <c r="C17" s="30"/>
      <c r="D17" s="29">
        <v>0</v>
      </c>
      <c r="E17" s="31">
        <v>0</v>
      </c>
      <c r="F17" s="30"/>
      <c r="G17" s="32">
        <v>0</v>
      </c>
      <c r="H17" s="33">
        <v>0</v>
      </c>
      <c r="I17" s="34">
        <v>0</v>
      </c>
      <c r="J17" s="35">
        <v>0</v>
      </c>
      <c r="K17" s="36">
        <v>0</v>
      </c>
      <c r="L17" s="37">
        <v>0</v>
      </c>
      <c r="M17" s="38">
        <v>0</v>
      </c>
      <c r="N17" s="39">
        <v>0</v>
      </c>
      <c r="O17" s="4">
        <f t="shared" si="0"/>
        <v>0</v>
      </c>
      <c r="P17" s="30"/>
      <c r="Q17" s="40">
        <f>Q16+D17+(E17*'Financial Summary'!$I$7)+(O17*'Financial Summary'!$I$7)-B17</f>
        <v>0</v>
      </c>
    </row>
    <row r="18" spans="1:17" x14ac:dyDescent="0.25">
      <c r="A18" s="28"/>
      <c r="B18" s="29">
        <v>0</v>
      </c>
      <c r="C18" s="30"/>
      <c r="D18" s="29">
        <v>0</v>
      </c>
      <c r="E18" s="31">
        <v>0</v>
      </c>
      <c r="F18" s="30"/>
      <c r="G18" s="32">
        <v>0</v>
      </c>
      <c r="H18" s="33">
        <v>0</v>
      </c>
      <c r="I18" s="34">
        <v>0</v>
      </c>
      <c r="J18" s="35">
        <v>0</v>
      </c>
      <c r="K18" s="36">
        <v>0</v>
      </c>
      <c r="L18" s="37">
        <v>0</v>
      </c>
      <c r="M18" s="38">
        <v>0</v>
      </c>
      <c r="N18" s="39">
        <v>0</v>
      </c>
      <c r="O18" s="4">
        <f t="shared" si="0"/>
        <v>0</v>
      </c>
      <c r="P18" s="30"/>
      <c r="Q18" s="40">
        <f>Q17+D18+(E18*'Financial Summary'!$I$7)+(O18*'Financial Summary'!$I$7)-B18</f>
        <v>0</v>
      </c>
    </row>
    <row r="19" spans="1:17" x14ac:dyDescent="0.25">
      <c r="A19" s="28"/>
      <c r="B19" s="29">
        <v>0</v>
      </c>
      <c r="C19" s="30"/>
      <c r="D19" s="29">
        <v>0</v>
      </c>
      <c r="E19" s="31">
        <v>0</v>
      </c>
      <c r="F19" s="30"/>
      <c r="G19" s="32">
        <v>0</v>
      </c>
      <c r="H19" s="33">
        <v>0</v>
      </c>
      <c r="I19" s="34">
        <v>0</v>
      </c>
      <c r="J19" s="35">
        <v>0</v>
      </c>
      <c r="K19" s="36">
        <v>0</v>
      </c>
      <c r="L19" s="37">
        <v>0</v>
      </c>
      <c r="M19" s="38">
        <v>0</v>
      </c>
      <c r="N19" s="39">
        <v>0</v>
      </c>
      <c r="O19" s="4">
        <f t="shared" si="0"/>
        <v>0</v>
      </c>
      <c r="P19" s="30"/>
      <c r="Q19" s="40">
        <f>Q18+D19+(E19*'Financial Summary'!$I$7)+(O19*'Financial Summary'!$I$7)-B19</f>
        <v>0</v>
      </c>
    </row>
    <row r="20" spans="1:17" x14ac:dyDescent="0.25">
      <c r="A20" s="28"/>
      <c r="B20" s="29">
        <v>0</v>
      </c>
      <c r="C20" s="30"/>
      <c r="D20" s="29">
        <v>0</v>
      </c>
      <c r="E20" s="31">
        <v>0</v>
      </c>
      <c r="F20" s="30"/>
      <c r="G20" s="32">
        <v>0</v>
      </c>
      <c r="H20" s="33">
        <v>0</v>
      </c>
      <c r="I20" s="34">
        <v>0</v>
      </c>
      <c r="J20" s="35">
        <v>0</v>
      </c>
      <c r="K20" s="36">
        <v>0</v>
      </c>
      <c r="L20" s="37">
        <v>0</v>
      </c>
      <c r="M20" s="38">
        <v>0</v>
      </c>
      <c r="N20" s="39">
        <v>0</v>
      </c>
      <c r="O20" s="4">
        <f t="shared" si="0"/>
        <v>0</v>
      </c>
      <c r="P20" s="30"/>
      <c r="Q20" s="40">
        <f>Q19+D20+(E20*'Financial Summary'!$I$7)+(O20*'Financial Summary'!$I$7)-B20</f>
        <v>0</v>
      </c>
    </row>
    <row r="21" spans="1:17" x14ac:dyDescent="0.25">
      <c r="A21" s="28"/>
      <c r="B21" s="29">
        <v>0</v>
      </c>
      <c r="C21" s="30"/>
      <c r="D21" s="29">
        <v>0</v>
      </c>
      <c r="E21" s="31">
        <v>0</v>
      </c>
      <c r="F21" s="30"/>
      <c r="G21" s="32">
        <v>0</v>
      </c>
      <c r="H21" s="33">
        <v>0</v>
      </c>
      <c r="I21" s="34">
        <v>0</v>
      </c>
      <c r="J21" s="35">
        <v>0</v>
      </c>
      <c r="K21" s="36">
        <v>0</v>
      </c>
      <c r="L21" s="37">
        <v>0</v>
      </c>
      <c r="M21" s="38">
        <v>0</v>
      </c>
      <c r="N21" s="39">
        <v>0</v>
      </c>
      <c r="O21" s="4">
        <f t="shared" si="0"/>
        <v>0</v>
      </c>
      <c r="P21" s="30"/>
      <c r="Q21" s="40">
        <f>Q20+D21+(E21*'Financial Summary'!$I$7)+(O21*'Financial Summary'!$I$7)-B21</f>
        <v>0</v>
      </c>
    </row>
    <row r="22" spans="1:17" x14ac:dyDescent="0.25">
      <c r="A22" s="28"/>
      <c r="B22" s="29">
        <v>0</v>
      </c>
      <c r="C22" s="30"/>
      <c r="D22" s="29">
        <v>0</v>
      </c>
      <c r="E22" s="31">
        <v>0</v>
      </c>
      <c r="F22" s="30"/>
      <c r="G22" s="32">
        <v>0</v>
      </c>
      <c r="H22" s="33">
        <v>0</v>
      </c>
      <c r="I22" s="34">
        <v>0</v>
      </c>
      <c r="J22" s="35">
        <v>0</v>
      </c>
      <c r="K22" s="36">
        <v>0</v>
      </c>
      <c r="L22" s="37">
        <v>0</v>
      </c>
      <c r="M22" s="38">
        <v>0</v>
      </c>
      <c r="N22" s="39">
        <v>0</v>
      </c>
      <c r="O22" s="4">
        <f t="shared" si="0"/>
        <v>0</v>
      </c>
      <c r="P22" s="30"/>
      <c r="Q22" s="40">
        <f>Q21+D22+(E22*'Financial Summary'!$I$7)+(O22*'Financial Summary'!$I$7)-B22</f>
        <v>0</v>
      </c>
    </row>
    <row r="23" spans="1:17" x14ac:dyDescent="0.25">
      <c r="A23" s="28"/>
      <c r="B23" s="29">
        <v>0</v>
      </c>
      <c r="C23" s="30"/>
      <c r="D23" s="29">
        <v>0</v>
      </c>
      <c r="E23" s="31">
        <v>0</v>
      </c>
      <c r="F23" s="30"/>
      <c r="G23" s="32">
        <v>0</v>
      </c>
      <c r="H23" s="33">
        <v>0</v>
      </c>
      <c r="I23" s="34">
        <v>0</v>
      </c>
      <c r="J23" s="35">
        <v>0</v>
      </c>
      <c r="K23" s="36">
        <v>0</v>
      </c>
      <c r="L23" s="37">
        <v>0</v>
      </c>
      <c r="M23" s="38">
        <v>0</v>
      </c>
      <c r="N23" s="39">
        <v>0</v>
      </c>
      <c r="O23" s="4">
        <f t="shared" si="0"/>
        <v>0</v>
      </c>
      <c r="P23" s="30"/>
      <c r="Q23" s="40">
        <f>Q22+D23+(E23*'Financial Summary'!$I$7)+(O23*'Financial Summary'!$I$7)-B23</f>
        <v>0</v>
      </c>
    </row>
    <row r="24" spans="1:17" x14ac:dyDescent="0.25">
      <c r="A24" s="28"/>
      <c r="B24" s="29">
        <v>0</v>
      </c>
      <c r="C24" s="30"/>
      <c r="D24" s="29">
        <v>0</v>
      </c>
      <c r="E24" s="31">
        <v>0</v>
      </c>
      <c r="F24" s="30"/>
      <c r="G24" s="32">
        <v>0</v>
      </c>
      <c r="H24" s="33">
        <v>0</v>
      </c>
      <c r="I24" s="34">
        <v>0</v>
      </c>
      <c r="J24" s="35">
        <v>0</v>
      </c>
      <c r="K24" s="36">
        <v>0</v>
      </c>
      <c r="L24" s="37">
        <v>0</v>
      </c>
      <c r="M24" s="38">
        <v>0</v>
      </c>
      <c r="N24" s="39">
        <v>0</v>
      </c>
      <c r="O24" s="4">
        <f t="shared" si="0"/>
        <v>0</v>
      </c>
      <c r="P24" s="30"/>
      <c r="Q24" s="40">
        <f>Q23+D24+(E24*'Financial Summary'!$I$7)+(O24*'Financial Summary'!$I$7)-B24</f>
        <v>0</v>
      </c>
    </row>
    <row r="25" spans="1:17" x14ac:dyDescent="0.25">
      <c r="A25" s="28"/>
      <c r="B25" s="29">
        <v>0</v>
      </c>
      <c r="C25" s="30"/>
      <c r="D25" s="29">
        <v>0</v>
      </c>
      <c r="E25" s="31">
        <v>0</v>
      </c>
      <c r="F25" s="30"/>
      <c r="G25" s="32">
        <v>0</v>
      </c>
      <c r="H25" s="33">
        <v>0</v>
      </c>
      <c r="I25" s="34">
        <v>0</v>
      </c>
      <c r="J25" s="35">
        <v>0</v>
      </c>
      <c r="K25" s="36">
        <v>0</v>
      </c>
      <c r="L25" s="37">
        <v>0</v>
      </c>
      <c r="M25" s="38">
        <v>0</v>
      </c>
      <c r="N25" s="39">
        <v>0</v>
      </c>
      <c r="O25" s="4">
        <f t="shared" si="0"/>
        <v>0</v>
      </c>
      <c r="P25" s="30"/>
      <c r="Q25" s="40">
        <f>Q24+D25+(E25*'Financial Summary'!$I$7)+(O25*'Financial Summary'!$I$7)-B25</f>
        <v>0</v>
      </c>
    </row>
    <row r="26" spans="1:17" ht="6" customHeight="1" x14ac:dyDescent="0.25">
      <c r="A26" s="28"/>
      <c r="B26" s="29"/>
      <c r="C26" s="30"/>
      <c r="D26" s="29"/>
      <c r="E26" s="31"/>
      <c r="F26" s="30"/>
      <c r="G26" s="32"/>
      <c r="H26" s="33"/>
      <c r="I26" s="34"/>
      <c r="J26" s="35"/>
      <c r="K26" s="36"/>
      <c r="L26" s="37"/>
      <c r="M26" s="38"/>
      <c r="N26" s="39"/>
      <c r="O26" s="4"/>
      <c r="P26" s="30"/>
      <c r="Q26" s="40"/>
    </row>
    <row r="27" spans="1:17" ht="15.75" thickBot="1" x14ac:dyDescent="0.3">
      <c r="A27" s="41" t="s">
        <v>17</v>
      </c>
      <c r="B27" s="42">
        <f>SUM(B5:B26)</f>
        <v>0</v>
      </c>
      <c r="C27" s="43"/>
      <c r="D27" s="42">
        <f>SUM(D5:D26)</f>
        <v>0</v>
      </c>
      <c r="E27" s="44">
        <f>SUM(E5:E26)</f>
        <v>0</v>
      </c>
      <c r="F27" s="43"/>
      <c r="G27" s="45">
        <f>SUM(G5:G26)</f>
        <v>0</v>
      </c>
      <c r="H27" s="46">
        <f t="shared" ref="H27:N27" si="1">SUM(H5:H26)</f>
        <v>0</v>
      </c>
      <c r="I27" s="47">
        <f t="shared" si="1"/>
        <v>0</v>
      </c>
      <c r="J27" s="48">
        <f t="shared" si="1"/>
        <v>0</v>
      </c>
      <c r="K27" s="49">
        <f t="shared" si="1"/>
        <v>0</v>
      </c>
      <c r="L27" s="50">
        <f t="shared" si="1"/>
        <v>0</v>
      </c>
      <c r="M27" s="51">
        <f t="shared" si="1"/>
        <v>0</v>
      </c>
      <c r="N27" s="52">
        <f t="shared" si="1"/>
        <v>0</v>
      </c>
      <c r="O27" s="53">
        <f>SUM(O5:O26)</f>
        <v>0</v>
      </c>
      <c r="P27" s="43"/>
      <c r="Q27" s="54">
        <f>Q25</f>
        <v>0</v>
      </c>
    </row>
  </sheetData>
  <printOptions horizontalCentered="1" verticalCentered="1"/>
  <pageMargins left="0.5" right="0.5"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zoomScaleNormal="100" workbookViewId="0">
      <pane ySplit="5" topLeftCell="A27" activePane="bottomLeft" state="frozen"/>
      <selection activeCell="B25" sqref="B25"/>
      <selection pane="bottomLeft" activeCell="G6" sqref="G6"/>
    </sheetView>
  </sheetViews>
  <sheetFormatPr defaultRowHeight="15" x14ac:dyDescent="0.25"/>
  <cols>
    <col min="1" max="1" width="3" customWidth="1"/>
    <col min="2" max="2" width="30.5703125" bestFit="1" customWidth="1"/>
    <col min="3" max="3" width="6" style="91" customWidth="1"/>
    <col min="4" max="12" width="7" customWidth="1"/>
    <col min="13" max="13" width="2.7109375" customWidth="1"/>
    <col min="14" max="14" width="7" customWidth="1"/>
    <col min="15" max="15" width="2.7109375" customWidth="1"/>
  </cols>
  <sheetData>
    <row r="1" spans="1:14" x14ac:dyDescent="0.25">
      <c r="A1" s="2">
        <f>'Financial Summary'!A1</f>
        <v>0</v>
      </c>
      <c r="B1" s="2"/>
      <c r="C1" s="90"/>
    </row>
    <row r="2" spans="1:14" x14ac:dyDescent="0.25">
      <c r="A2" s="2" t="s">
        <v>57</v>
      </c>
    </row>
    <row r="4" spans="1:14" ht="15.75" thickBot="1" x14ac:dyDescent="0.3"/>
    <row r="5" spans="1:14" ht="96.75" customHeight="1" thickBot="1" x14ac:dyDescent="0.3">
      <c r="A5" s="14" t="s">
        <v>42</v>
      </c>
      <c r="B5" s="55"/>
      <c r="C5" s="15" t="s">
        <v>46</v>
      </c>
      <c r="D5" s="19" t="s">
        <v>4</v>
      </c>
      <c r="E5" s="149" t="s">
        <v>98</v>
      </c>
      <c r="F5" s="21" t="s">
        <v>2</v>
      </c>
      <c r="G5" s="22" t="s">
        <v>6</v>
      </c>
      <c r="H5" s="23" t="s">
        <v>7</v>
      </c>
      <c r="I5" s="24" t="s">
        <v>8</v>
      </c>
      <c r="J5" s="25" t="s">
        <v>9</v>
      </c>
      <c r="K5" s="26" t="s">
        <v>10</v>
      </c>
      <c r="L5" s="112" t="s">
        <v>11</v>
      </c>
      <c r="N5" s="148" t="s">
        <v>88</v>
      </c>
    </row>
    <row r="6" spans="1:14" x14ac:dyDescent="0.25">
      <c r="A6" s="89" t="s">
        <v>43</v>
      </c>
      <c r="B6" s="9"/>
      <c r="C6" s="92"/>
      <c r="D6" s="104">
        <v>0</v>
      </c>
      <c r="E6" s="150">
        <v>0</v>
      </c>
      <c r="F6" s="105">
        <v>0</v>
      </c>
      <c r="G6" s="106">
        <v>0</v>
      </c>
      <c r="H6" s="107">
        <v>0</v>
      </c>
      <c r="I6" s="108">
        <v>0</v>
      </c>
      <c r="J6" s="109">
        <v>0</v>
      </c>
      <c r="K6" s="110">
        <v>0</v>
      </c>
      <c r="L6" s="113">
        <f>SUM(D6:K6)</f>
        <v>0</v>
      </c>
      <c r="N6" s="58">
        <v>0</v>
      </c>
    </row>
    <row r="7" spans="1:14" x14ac:dyDescent="0.25">
      <c r="A7" s="68"/>
      <c r="B7" s="9"/>
      <c r="C7" s="92"/>
      <c r="D7" s="32"/>
      <c r="E7" s="151"/>
      <c r="F7" s="71"/>
      <c r="G7" s="35"/>
      <c r="H7" s="36"/>
      <c r="I7" s="37"/>
      <c r="J7" s="38"/>
      <c r="K7" s="39"/>
      <c r="L7" s="114"/>
      <c r="N7" s="31"/>
    </row>
    <row r="8" spans="1:14" x14ac:dyDescent="0.25">
      <c r="A8" s="89" t="s">
        <v>44</v>
      </c>
      <c r="B8" s="9"/>
      <c r="C8" s="92"/>
      <c r="D8" s="32"/>
      <c r="E8" s="151"/>
      <c r="F8" s="71"/>
      <c r="G8" s="35"/>
      <c r="H8" s="36"/>
      <c r="I8" s="37"/>
      <c r="J8" s="38"/>
      <c r="K8" s="39"/>
      <c r="L8" s="114"/>
      <c r="N8" s="31">
        <f t="shared" ref="N8:N13" si="0">L8/12</f>
        <v>0</v>
      </c>
    </row>
    <row r="9" spans="1:14" x14ac:dyDescent="0.25">
      <c r="A9" s="68"/>
      <c r="B9" s="95" t="s">
        <v>45</v>
      </c>
      <c r="C9" s="92"/>
      <c r="D9" s="32">
        <v>0</v>
      </c>
      <c r="E9" s="151">
        <v>0</v>
      </c>
      <c r="F9" s="71">
        <v>0</v>
      </c>
      <c r="G9" s="35">
        <v>0</v>
      </c>
      <c r="H9" s="36">
        <v>0</v>
      </c>
      <c r="I9" s="37">
        <v>0</v>
      </c>
      <c r="J9" s="38">
        <v>0</v>
      </c>
      <c r="K9" s="39">
        <v>0</v>
      </c>
      <c r="L9" s="114">
        <f>SUM(D9:K9)</f>
        <v>0</v>
      </c>
      <c r="N9" s="31">
        <f t="shared" si="0"/>
        <v>0</v>
      </c>
    </row>
    <row r="10" spans="1:14" x14ac:dyDescent="0.25">
      <c r="A10" s="68"/>
      <c r="B10" s="95" t="s">
        <v>48</v>
      </c>
      <c r="C10" s="92"/>
      <c r="D10" s="32">
        <v>0</v>
      </c>
      <c r="E10" s="151">
        <v>0</v>
      </c>
      <c r="F10" s="71">
        <v>0</v>
      </c>
      <c r="G10" s="35">
        <v>0</v>
      </c>
      <c r="H10" s="36">
        <v>0</v>
      </c>
      <c r="I10" s="37">
        <v>0</v>
      </c>
      <c r="J10" s="38">
        <v>0</v>
      </c>
      <c r="K10" s="39">
        <v>0</v>
      </c>
      <c r="L10" s="114">
        <f>SUM(D10:K10)</f>
        <v>0</v>
      </c>
      <c r="N10" s="31">
        <f t="shared" si="0"/>
        <v>0</v>
      </c>
    </row>
    <row r="11" spans="1:14" x14ac:dyDescent="0.25">
      <c r="A11" s="68"/>
      <c r="B11" s="95" t="s">
        <v>49</v>
      </c>
      <c r="C11" s="92"/>
      <c r="D11" s="32">
        <v>0</v>
      </c>
      <c r="E11" s="151">
        <v>0</v>
      </c>
      <c r="F11" s="71">
        <v>0</v>
      </c>
      <c r="G11" s="35">
        <v>0</v>
      </c>
      <c r="H11" s="36">
        <v>0</v>
      </c>
      <c r="I11" s="37">
        <v>0</v>
      </c>
      <c r="J11" s="38">
        <v>0</v>
      </c>
      <c r="K11" s="39">
        <v>0</v>
      </c>
      <c r="L11" s="114">
        <f>SUM(D11:K11)</f>
        <v>0</v>
      </c>
      <c r="N11" s="31">
        <f t="shared" si="0"/>
        <v>0</v>
      </c>
    </row>
    <row r="12" spans="1:14" x14ac:dyDescent="0.25">
      <c r="A12" s="68"/>
      <c r="B12" s="95" t="s">
        <v>50</v>
      </c>
      <c r="C12" s="92"/>
      <c r="D12" s="32">
        <v>0</v>
      </c>
      <c r="E12" s="151">
        <v>0</v>
      </c>
      <c r="F12" s="71">
        <v>0</v>
      </c>
      <c r="G12" s="35">
        <v>0</v>
      </c>
      <c r="H12" s="36">
        <v>0</v>
      </c>
      <c r="I12" s="37">
        <v>0</v>
      </c>
      <c r="J12" s="38">
        <v>0</v>
      </c>
      <c r="K12" s="39">
        <v>0</v>
      </c>
      <c r="L12" s="114">
        <f>SUM(D12:K12)</f>
        <v>0</v>
      </c>
      <c r="N12" s="31">
        <f t="shared" si="0"/>
        <v>0</v>
      </c>
    </row>
    <row r="13" spans="1:14" x14ac:dyDescent="0.25">
      <c r="A13" s="68"/>
      <c r="B13" s="95" t="s">
        <v>51</v>
      </c>
      <c r="C13" s="92"/>
      <c r="D13" s="32">
        <v>0</v>
      </c>
      <c r="E13" s="151">
        <v>0</v>
      </c>
      <c r="F13" s="71">
        <v>0</v>
      </c>
      <c r="G13" s="35">
        <v>0</v>
      </c>
      <c r="H13" s="36">
        <v>0</v>
      </c>
      <c r="I13" s="37">
        <v>0</v>
      </c>
      <c r="J13" s="38">
        <v>0</v>
      </c>
      <c r="K13" s="39">
        <v>0</v>
      </c>
      <c r="L13" s="114">
        <f>SUM(D13:K13)</f>
        <v>0</v>
      </c>
      <c r="N13" s="31">
        <f t="shared" si="0"/>
        <v>0</v>
      </c>
    </row>
    <row r="14" spans="1:14" ht="6" customHeight="1" x14ac:dyDescent="0.25">
      <c r="A14" s="68"/>
      <c r="B14" s="95"/>
      <c r="C14" s="92"/>
      <c r="D14" s="32"/>
      <c r="E14" s="151"/>
      <c r="F14" s="71"/>
      <c r="G14" s="35"/>
      <c r="H14" s="36"/>
      <c r="I14" s="37"/>
      <c r="J14" s="38"/>
      <c r="K14" s="39"/>
      <c r="L14" s="114"/>
      <c r="N14" s="58"/>
    </row>
    <row r="15" spans="1:14" x14ac:dyDescent="0.25">
      <c r="A15" s="68"/>
      <c r="B15" s="94" t="s">
        <v>47</v>
      </c>
      <c r="C15" s="92"/>
      <c r="D15" s="97">
        <f>SUM(D9:D14)</f>
        <v>0</v>
      </c>
      <c r="E15" s="152">
        <f t="shared" ref="E15:K15" si="1">SUM(E9:E14)</f>
        <v>0</v>
      </c>
      <c r="F15" s="98">
        <f t="shared" si="1"/>
        <v>0</v>
      </c>
      <c r="G15" s="99">
        <f t="shared" si="1"/>
        <v>0</v>
      </c>
      <c r="H15" s="100">
        <f t="shared" si="1"/>
        <v>0</v>
      </c>
      <c r="I15" s="101">
        <f t="shared" si="1"/>
        <v>0</v>
      </c>
      <c r="J15" s="102">
        <f t="shared" si="1"/>
        <v>0</v>
      </c>
      <c r="K15" s="103">
        <f t="shared" si="1"/>
        <v>0</v>
      </c>
      <c r="L15" s="115">
        <f>SUM(L9:L14)</f>
        <v>0</v>
      </c>
      <c r="N15" s="58">
        <f>SUM(N9:N14)</f>
        <v>0</v>
      </c>
    </row>
    <row r="16" spans="1:14" x14ac:dyDescent="0.25">
      <c r="A16" s="68"/>
      <c r="B16" s="94"/>
      <c r="C16" s="92"/>
      <c r="D16" s="32"/>
      <c r="E16" s="151"/>
      <c r="F16" s="71"/>
      <c r="G16" s="35"/>
      <c r="H16" s="36"/>
      <c r="I16" s="37"/>
      <c r="J16" s="38"/>
      <c r="K16" s="39"/>
      <c r="L16" s="114"/>
      <c r="N16" s="31"/>
    </row>
    <row r="17" spans="1:14" x14ac:dyDescent="0.25">
      <c r="A17" s="89" t="s">
        <v>66</v>
      </c>
      <c r="B17" s="94"/>
      <c r="C17" s="92"/>
      <c r="D17" s="60">
        <f>D15+D6</f>
        <v>0</v>
      </c>
      <c r="E17" s="153">
        <f t="shared" ref="E17:N17" si="2">E15+E6</f>
        <v>0</v>
      </c>
      <c r="F17" s="62">
        <f t="shared" si="2"/>
        <v>0</v>
      </c>
      <c r="G17" s="63">
        <f t="shared" si="2"/>
        <v>0</v>
      </c>
      <c r="H17" s="64">
        <f t="shared" si="2"/>
        <v>0</v>
      </c>
      <c r="I17" s="65">
        <f t="shared" si="2"/>
        <v>0</v>
      </c>
      <c r="J17" s="66">
        <f t="shared" si="2"/>
        <v>0</v>
      </c>
      <c r="K17" s="67">
        <f t="shared" si="2"/>
        <v>0</v>
      </c>
      <c r="L17" s="116">
        <f t="shared" si="2"/>
        <v>0</v>
      </c>
      <c r="N17" s="58">
        <f t="shared" si="2"/>
        <v>0</v>
      </c>
    </row>
    <row r="18" spans="1:14" x14ac:dyDescent="0.25">
      <c r="A18" s="89"/>
      <c r="B18" s="94"/>
      <c r="C18" s="92"/>
      <c r="D18" s="131" t="e">
        <f>D17/$L17</f>
        <v>#DIV/0!</v>
      </c>
      <c r="E18" s="154" t="e">
        <f t="shared" ref="E18:L18" si="3">E17/$L17</f>
        <v>#DIV/0!</v>
      </c>
      <c r="F18" s="132" t="e">
        <f t="shared" si="3"/>
        <v>#DIV/0!</v>
      </c>
      <c r="G18" s="133" t="e">
        <f t="shared" si="3"/>
        <v>#DIV/0!</v>
      </c>
      <c r="H18" s="134" t="e">
        <f t="shared" si="3"/>
        <v>#DIV/0!</v>
      </c>
      <c r="I18" s="135" t="e">
        <f t="shared" si="3"/>
        <v>#DIV/0!</v>
      </c>
      <c r="J18" s="136" t="e">
        <f t="shared" si="3"/>
        <v>#DIV/0!</v>
      </c>
      <c r="K18" s="137" t="e">
        <f t="shared" si="3"/>
        <v>#DIV/0!</v>
      </c>
      <c r="L18" s="138" t="e">
        <f t="shared" si="3"/>
        <v>#DIV/0!</v>
      </c>
      <c r="N18" s="147"/>
    </row>
    <row r="19" spans="1:14" x14ac:dyDescent="0.25">
      <c r="A19" s="68"/>
      <c r="B19" s="95"/>
      <c r="C19" s="92"/>
      <c r="D19" s="32"/>
      <c r="E19" s="151"/>
      <c r="F19" s="71"/>
      <c r="G19" s="35"/>
      <c r="H19" s="36"/>
      <c r="I19" s="37"/>
      <c r="J19" s="38"/>
      <c r="K19" s="39"/>
      <c r="L19" s="114"/>
      <c r="N19" s="31"/>
    </row>
    <row r="20" spans="1:14" x14ac:dyDescent="0.25">
      <c r="A20" s="89" t="s">
        <v>52</v>
      </c>
      <c r="B20" s="9"/>
      <c r="C20" s="92"/>
      <c r="D20" s="32"/>
      <c r="E20" s="151"/>
      <c r="F20" s="71"/>
      <c r="G20" s="35"/>
      <c r="H20" s="36"/>
      <c r="I20" s="37"/>
      <c r="J20" s="38"/>
      <c r="K20" s="39"/>
      <c r="L20" s="114"/>
      <c r="N20" s="31"/>
    </row>
    <row r="21" spans="1:14" x14ac:dyDescent="0.25">
      <c r="A21" s="68"/>
      <c r="B21" s="95" t="s">
        <v>45</v>
      </c>
      <c r="C21" s="111">
        <v>0</v>
      </c>
      <c r="D21" s="32">
        <v>0</v>
      </c>
      <c r="E21" s="151">
        <v>0</v>
      </c>
      <c r="F21" s="71">
        <v>0</v>
      </c>
      <c r="G21" s="35">
        <v>0</v>
      </c>
      <c r="H21" s="36">
        <v>0</v>
      </c>
      <c r="I21" s="37">
        <v>0</v>
      </c>
      <c r="J21" s="38">
        <v>0</v>
      </c>
      <c r="K21" s="39">
        <v>0</v>
      </c>
      <c r="L21" s="114">
        <f>SUM(D21:K21)</f>
        <v>0</v>
      </c>
      <c r="N21" s="31">
        <f t="shared" ref="N21:N25" si="4">L21/12</f>
        <v>0</v>
      </c>
    </row>
    <row r="22" spans="1:14" x14ac:dyDescent="0.25">
      <c r="A22" s="68"/>
      <c r="B22" s="95" t="s">
        <v>48</v>
      </c>
      <c r="C22" s="111">
        <v>0</v>
      </c>
      <c r="D22" s="32">
        <v>0</v>
      </c>
      <c r="E22" s="151">
        <v>0</v>
      </c>
      <c r="F22" s="71">
        <v>0</v>
      </c>
      <c r="G22" s="35">
        <v>0</v>
      </c>
      <c r="H22" s="36">
        <v>0</v>
      </c>
      <c r="I22" s="37">
        <v>0</v>
      </c>
      <c r="J22" s="38">
        <v>0</v>
      </c>
      <c r="K22" s="39">
        <v>0</v>
      </c>
      <c r="L22" s="114">
        <f>SUM(D22:K22)</f>
        <v>0</v>
      </c>
      <c r="N22" s="31">
        <f t="shared" si="4"/>
        <v>0</v>
      </c>
    </row>
    <row r="23" spans="1:14" x14ac:dyDescent="0.25">
      <c r="A23" s="68"/>
      <c r="B23" s="95" t="s">
        <v>49</v>
      </c>
      <c r="C23" s="111">
        <v>0</v>
      </c>
      <c r="D23" s="32">
        <v>0</v>
      </c>
      <c r="E23" s="151">
        <v>0</v>
      </c>
      <c r="F23" s="71">
        <v>0</v>
      </c>
      <c r="G23" s="35">
        <v>0</v>
      </c>
      <c r="H23" s="36">
        <v>0</v>
      </c>
      <c r="I23" s="37">
        <v>0</v>
      </c>
      <c r="J23" s="38">
        <v>0</v>
      </c>
      <c r="K23" s="39">
        <v>0</v>
      </c>
      <c r="L23" s="114">
        <f>SUM(D23:K23)</f>
        <v>0</v>
      </c>
      <c r="N23" s="31">
        <f t="shared" si="4"/>
        <v>0</v>
      </c>
    </row>
    <row r="24" spans="1:14" x14ac:dyDescent="0.25">
      <c r="A24" s="68"/>
      <c r="B24" s="95" t="s">
        <v>50</v>
      </c>
      <c r="C24" s="111">
        <v>0</v>
      </c>
      <c r="D24" s="32">
        <v>0</v>
      </c>
      <c r="E24" s="151">
        <v>0</v>
      </c>
      <c r="F24" s="71">
        <v>0</v>
      </c>
      <c r="G24" s="35">
        <v>0</v>
      </c>
      <c r="H24" s="36">
        <v>0</v>
      </c>
      <c r="I24" s="37">
        <v>0</v>
      </c>
      <c r="J24" s="38">
        <v>0</v>
      </c>
      <c r="K24" s="39">
        <v>0</v>
      </c>
      <c r="L24" s="114">
        <f>SUM(D24:K24)</f>
        <v>0</v>
      </c>
      <c r="N24" s="31">
        <f t="shared" si="4"/>
        <v>0</v>
      </c>
    </row>
    <row r="25" spans="1:14" x14ac:dyDescent="0.25">
      <c r="A25" s="68"/>
      <c r="B25" s="95" t="s">
        <v>51</v>
      </c>
      <c r="C25" s="111">
        <v>0</v>
      </c>
      <c r="D25" s="32">
        <v>0</v>
      </c>
      <c r="E25" s="151">
        <v>0</v>
      </c>
      <c r="F25" s="71">
        <v>0</v>
      </c>
      <c r="G25" s="35">
        <v>0</v>
      </c>
      <c r="H25" s="36">
        <v>0</v>
      </c>
      <c r="I25" s="37">
        <v>0</v>
      </c>
      <c r="J25" s="38">
        <v>0</v>
      </c>
      <c r="K25" s="39">
        <v>0</v>
      </c>
      <c r="L25" s="114">
        <f>SUM(D25:K25)</f>
        <v>0</v>
      </c>
      <c r="N25" s="31">
        <f t="shared" si="4"/>
        <v>0</v>
      </c>
    </row>
    <row r="26" spans="1:14" ht="6" customHeight="1" x14ac:dyDescent="0.25">
      <c r="A26" s="68"/>
      <c r="B26" s="95"/>
      <c r="C26" s="92"/>
      <c r="D26" s="32"/>
      <c r="E26" s="151"/>
      <c r="F26" s="71"/>
      <c r="G26" s="35"/>
      <c r="H26" s="36"/>
      <c r="I26" s="37"/>
      <c r="J26" s="38"/>
      <c r="K26" s="39"/>
      <c r="L26" s="114"/>
      <c r="N26" s="58"/>
    </row>
    <row r="27" spans="1:14" x14ac:dyDescent="0.25">
      <c r="A27" s="68"/>
      <c r="B27" s="94" t="s">
        <v>53</v>
      </c>
      <c r="C27" s="92"/>
      <c r="D27" s="97">
        <f>SUM(D21:D26)</f>
        <v>0</v>
      </c>
      <c r="E27" s="152">
        <f t="shared" ref="E27" si="5">SUM(E21:E26)</f>
        <v>0</v>
      </c>
      <c r="F27" s="98">
        <f t="shared" ref="F27" si="6">SUM(F21:F26)</f>
        <v>0</v>
      </c>
      <c r="G27" s="99">
        <f t="shared" ref="G27" si="7">SUM(G21:G26)</f>
        <v>0</v>
      </c>
      <c r="H27" s="100">
        <f t="shared" ref="H27" si="8">SUM(H21:H26)</f>
        <v>0</v>
      </c>
      <c r="I27" s="101">
        <f t="shared" ref="I27" si="9">SUM(I21:I26)</f>
        <v>0</v>
      </c>
      <c r="J27" s="102">
        <f t="shared" ref="J27" si="10">SUM(J21:J26)</f>
        <v>0</v>
      </c>
      <c r="K27" s="103">
        <f t="shared" ref="K27" si="11">SUM(K21:K26)</f>
        <v>0</v>
      </c>
      <c r="L27" s="115">
        <f t="shared" ref="L27:N27" si="12">SUM(L21:L26)</f>
        <v>0</v>
      </c>
      <c r="N27" s="58">
        <f t="shared" si="12"/>
        <v>0</v>
      </c>
    </row>
    <row r="28" spans="1:14" x14ac:dyDescent="0.25">
      <c r="A28" s="68"/>
      <c r="B28" s="95"/>
      <c r="C28" s="92"/>
      <c r="D28" s="32"/>
      <c r="E28" s="151"/>
      <c r="F28" s="71"/>
      <c r="G28" s="35"/>
      <c r="H28" s="36"/>
      <c r="I28" s="37"/>
      <c r="J28" s="38"/>
      <c r="K28" s="39"/>
      <c r="L28" s="114"/>
      <c r="N28" s="31"/>
    </row>
    <row r="29" spans="1:14" x14ac:dyDescent="0.25">
      <c r="A29" s="89" t="s">
        <v>54</v>
      </c>
      <c r="B29" s="95"/>
      <c r="C29" s="92"/>
      <c r="D29" s="60">
        <f>'Troop Sale Summary'!H24</f>
        <v>0</v>
      </c>
      <c r="E29" s="153">
        <f>'Troop Sale Summary'!I24</f>
        <v>0</v>
      </c>
      <c r="F29" s="62">
        <f>'Troop Sale Summary'!J24</f>
        <v>0</v>
      </c>
      <c r="G29" s="63">
        <f>'Troop Sale Summary'!K24</f>
        <v>0</v>
      </c>
      <c r="H29" s="64">
        <f>'Troop Sale Summary'!L24</f>
        <v>0</v>
      </c>
      <c r="I29" s="65">
        <f>'Troop Sale Summary'!M24</f>
        <v>0</v>
      </c>
      <c r="J29" s="66">
        <f>'Troop Sale Summary'!N24</f>
        <v>0</v>
      </c>
      <c r="K29" s="67">
        <f>'Troop Sale Summary'!O24</f>
        <v>0</v>
      </c>
      <c r="L29" s="116">
        <f>SUM(D29:K29)</f>
        <v>0</v>
      </c>
      <c r="N29" s="58">
        <f t="shared" ref="N29" si="13">L29/12</f>
        <v>0</v>
      </c>
    </row>
    <row r="30" spans="1:14" x14ac:dyDescent="0.25">
      <c r="A30" s="68"/>
      <c r="B30" s="95"/>
      <c r="C30" s="92"/>
      <c r="D30" s="32"/>
      <c r="E30" s="151"/>
      <c r="F30" s="71"/>
      <c r="G30" s="35"/>
      <c r="H30" s="36"/>
      <c r="I30" s="37"/>
      <c r="J30" s="38"/>
      <c r="K30" s="39"/>
      <c r="L30" s="114"/>
      <c r="N30" s="31"/>
    </row>
    <row r="31" spans="1:14" x14ac:dyDescent="0.25">
      <c r="A31" s="89" t="s">
        <v>55</v>
      </c>
      <c r="B31" s="9"/>
      <c r="C31" s="92"/>
      <c r="D31" s="32"/>
      <c r="E31" s="151"/>
      <c r="F31" s="71"/>
      <c r="G31" s="35"/>
      <c r="H31" s="36"/>
      <c r="I31" s="37"/>
      <c r="J31" s="38"/>
      <c r="K31" s="39"/>
      <c r="L31" s="114"/>
      <c r="N31" s="31"/>
    </row>
    <row r="32" spans="1:14" x14ac:dyDescent="0.25">
      <c r="A32" s="68"/>
      <c r="B32" s="95" t="s">
        <v>45</v>
      </c>
      <c r="C32" s="111"/>
      <c r="D32" s="32">
        <v>0</v>
      </c>
      <c r="E32" s="151">
        <v>0</v>
      </c>
      <c r="F32" s="71">
        <v>0</v>
      </c>
      <c r="G32" s="35">
        <v>0</v>
      </c>
      <c r="H32" s="36">
        <v>0</v>
      </c>
      <c r="I32" s="37">
        <v>0</v>
      </c>
      <c r="J32" s="38">
        <v>0</v>
      </c>
      <c r="K32" s="39">
        <v>0</v>
      </c>
      <c r="L32" s="114">
        <f>SUM(D32:K32)</f>
        <v>0</v>
      </c>
      <c r="N32" s="31">
        <f t="shared" ref="N32:N36" si="14">L32/12</f>
        <v>0</v>
      </c>
    </row>
    <row r="33" spans="1:14" x14ac:dyDescent="0.25">
      <c r="A33" s="68"/>
      <c r="B33" s="95" t="s">
        <v>48</v>
      </c>
      <c r="C33" s="111"/>
      <c r="D33" s="32">
        <v>0</v>
      </c>
      <c r="E33" s="151">
        <v>0</v>
      </c>
      <c r="F33" s="71">
        <v>0</v>
      </c>
      <c r="G33" s="35">
        <v>0</v>
      </c>
      <c r="H33" s="36">
        <v>0</v>
      </c>
      <c r="I33" s="37">
        <v>0</v>
      </c>
      <c r="J33" s="38">
        <v>0</v>
      </c>
      <c r="K33" s="39">
        <v>0</v>
      </c>
      <c r="L33" s="114">
        <f>SUM(D33:K33)</f>
        <v>0</v>
      </c>
      <c r="N33" s="31">
        <f t="shared" si="14"/>
        <v>0</v>
      </c>
    </row>
    <row r="34" spans="1:14" x14ac:dyDescent="0.25">
      <c r="A34" s="68"/>
      <c r="B34" s="95" t="s">
        <v>49</v>
      </c>
      <c r="C34" s="111"/>
      <c r="D34" s="32">
        <v>0</v>
      </c>
      <c r="E34" s="151">
        <v>0</v>
      </c>
      <c r="F34" s="71">
        <v>0</v>
      </c>
      <c r="G34" s="35">
        <v>0</v>
      </c>
      <c r="H34" s="36">
        <v>0</v>
      </c>
      <c r="I34" s="37">
        <v>0</v>
      </c>
      <c r="J34" s="38">
        <v>0</v>
      </c>
      <c r="K34" s="39">
        <v>0</v>
      </c>
      <c r="L34" s="114">
        <f>SUM(D34:K34)</f>
        <v>0</v>
      </c>
      <c r="N34" s="31">
        <f t="shared" si="14"/>
        <v>0</v>
      </c>
    </row>
    <row r="35" spans="1:14" x14ac:dyDescent="0.25">
      <c r="A35" s="68"/>
      <c r="B35" s="95" t="s">
        <v>50</v>
      </c>
      <c r="C35" s="111"/>
      <c r="D35" s="32">
        <v>0</v>
      </c>
      <c r="E35" s="151">
        <v>0</v>
      </c>
      <c r="F35" s="71">
        <v>0</v>
      </c>
      <c r="G35" s="35">
        <v>0</v>
      </c>
      <c r="H35" s="36">
        <v>0</v>
      </c>
      <c r="I35" s="37">
        <v>0</v>
      </c>
      <c r="J35" s="38">
        <v>0</v>
      </c>
      <c r="K35" s="39">
        <v>0</v>
      </c>
      <c r="L35" s="114">
        <f>SUM(D35:K35)</f>
        <v>0</v>
      </c>
      <c r="N35" s="31">
        <f t="shared" si="14"/>
        <v>0</v>
      </c>
    </row>
    <row r="36" spans="1:14" x14ac:dyDescent="0.25">
      <c r="A36" s="68"/>
      <c r="B36" s="95" t="s">
        <v>51</v>
      </c>
      <c r="C36" s="111"/>
      <c r="D36" s="32">
        <v>0</v>
      </c>
      <c r="E36" s="151">
        <v>0</v>
      </c>
      <c r="F36" s="71">
        <v>0</v>
      </c>
      <c r="G36" s="35">
        <v>0</v>
      </c>
      <c r="H36" s="36">
        <v>0</v>
      </c>
      <c r="I36" s="37">
        <v>0</v>
      </c>
      <c r="J36" s="38">
        <v>0</v>
      </c>
      <c r="K36" s="39">
        <v>0</v>
      </c>
      <c r="L36" s="114">
        <f>SUM(D36:K36)</f>
        <v>0</v>
      </c>
      <c r="N36" s="31">
        <f t="shared" si="14"/>
        <v>0</v>
      </c>
    </row>
    <row r="37" spans="1:14" ht="6" customHeight="1" x14ac:dyDescent="0.25">
      <c r="A37" s="68"/>
      <c r="B37" s="95"/>
      <c r="C37" s="92"/>
      <c r="D37" s="32"/>
      <c r="E37" s="151"/>
      <c r="F37" s="71"/>
      <c r="G37" s="35"/>
      <c r="H37" s="36"/>
      <c r="I37" s="37"/>
      <c r="J37" s="38"/>
      <c r="K37" s="39"/>
      <c r="L37" s="114"/>
      <c r="N37" s="58"/>
    </row>
    <row r="38" spans="1:14" x14ac:dyDescent="0.25">
      <c r="A38" s="68"/>
      <c r="B38" s="94" t="s">
        <v>56</v>
      </c>
      <c r="C38" s="92"/>
      <c r="D38" s="97">
        <f>SUM(D32:D37)</f>
        <v>0</v>
      </c>
      <c r="E38" s="152">
        <f t="shared" ref="E38" si="15">SUM(E32:E37)</f>
        <v>0</v>
      </c>
      <c r="F38" s="98">
        <f t="shared" ref="F38" si="16">SUM(F32:F37)</f>
        <v>0</v>
      </c>
      <c r="G38" s="99">
        <f t="shared" ref="G38" si="17">SUM(G32:G37)</f>
        <v>0</v>
      </c>
      <c r="H38" s="100">
        <f t="shared" ref="H38" si="18">SUM(H32:H37)</f>
        <v>0</v>
      </c>
      <c r="I38" s="101">
        <f t="shared" ref="I38" si="19">SUM(I32:I37)</f>
        <v>0</v>
      </c>
      <c r="J38" s="102">
        <f t="shared" ref="J38" si="20">SUM(J32:J37)</f>
        <v>0</v>
      </c>
      <c r="K38" s="103">
        <f t="shared" ref="K38" si="21">SUM(K32:K37)</f>
        <v>0</v>
      </c>
      <c r="L38" s="115">
        <f t="shared" ref="L38:N38" si="22">SUM(L32:L37)</f>
        <v>0</v>
      </c>
      <c r="N38" s="58">
        <f t="shared" si="22"/>
        <v>0</v>
      </c>
    </row>
    <row r="39" spans="1:14" ht="15.75" customHeight="1" x14ac:dyDescent="0.25">
      <c r="A39" s="72"/>
      <c r="B39" s="95"/>
      <c r="C39" s="92"/>
      <c r="D39" s="32"/>
      <c r="E39" s="151"/>
      <c r="F39" s="71"/>
      <c r="G39" s="35"/>
      <c r="H39" s="36"/>
      <c r="I39" s="37"/>
      <c r="J39" s="38"/>
      <c r="K39" s="39"/>
      <c r="L39" s="114"/>
      <c r="N39" s="31"/>
    </row>
    <row r="40" spans="1:14" ht="15.75" customHeight="1" x14ac:dyDescent="0.25">
      <c r="A40" s="89" t="s">
        <v>67</v>
      </c>
      <c r="B40" s="95"/>
      <c r="C40" s="92"/>
      <c r="D40" s="60">
        <f>D27+D29+D38</f>
        <v>0</v>
      </c>
      <c r="E40" s="153">
        <f t="shared" ref="E40:N40" si="23">E27+E29+E38</f>
        <v>0</v>
      </c>
      <c r="F40" s="62">
        <f t="shared" si="23"/>
        <v>0</v>
      </c>
      <c r="G40" s="63">
        <f t="shared" si="23"/>
        <v>0</v>
      </c>
      <c r="H40" s="64">
        <f t="shared" si="23"/>
        <v>0</v>
      </c>
      <c r="I40" s="65">
        <f t="shared" si="23"/>
        <v>0</v>
      </c>
      <c r="J40" s="66">
        <f t="shared" si="23"/>
        <v>0</v>
      </c>
      <c r="K40" s="67">
        <f t="shared" si="23"/>
        <v>0</v>
      </c>
      <c r="L40" s="116">
        <f t="shared" si="23"/>
        <v>0</v>
      </c>
      <c r="N40" s="58">
        <f t="shared" si="23"/>
        <v>0</v>
      </c>
    </row>
    <row r="41" spans="1:14" ht="15.75" customHeight="1" x14ac:dyDescent="0.25">
      <c r="A41" s="72"/>
      <c r="B41" s="95"/>
      <c r="C41" s="92"/>
      <c r="D41" s="32"/>
      <c r="E41" s="151"/>
      <c r="F41" s="71"/>
      <c r="G41" s="35"/>
      <c r="H41" s="36"/>
      <c r="I41" s="37"/>
      <c r="J41" s="38"/>
      <c r="K41" s="39"/>
      <c r="L41" s="114"/>
      <c r="N41" s="31"/>
    </row>
    <row r="42" spans="1:14" ht="15.75" customHeight="1" thickBot="1" x14ac:dyDescent="0.3">
      <c r="A42" s="118" t="s">
        <v>58</v>
      </c>
      <c r="B42" s="96"/>
      <c r="C42" s="93"/>
      <c r="D42" s="79">
        <f>D17-D40</f>
        <v>0</v>
      </c>
      <c r="E42" s="155">
        <f t="shared" ref="E42:N42" si="24">E17-E40</f>
        <v>0</v>
      </c>
      <c r="F42" s="81">
        <f t="shared" si="24"/>
        <v>0</v>
      </c>
      <c r="G42" s="82">
        <f t="shared" si="24"/>
        <v>0</v>
      </c>
      <c r="H42" s="83">
        <f t="shared" si="24"/>
        <v>0</v>
      </c>
      <c r="I42" s="84">
        <f t="shared" si="24"/>
        <v>0</v>
      </c>
      <c r="J42" s="85">
        <f t="shared" si="24"/>
        <v>0</v>
      </c>
      <c r="K42" s="86">
        <f t="shared" si="24"/>
        <v>0</v>
      </c>
      <c r="L42" s="117">
        <f t="shared" si="24"/>
        <v>0</v>
      </c>
      <c r="N42" s="77">
        <f t="shared" si="24"/>
        <v>0</v>
      </c>
    </row>
    <row r="44" spans="1:14" x14ac:dyDescent="0.25">
      <c r="A44" s="2" t="s">
        <v>59</v>
      </c>
      <c r="D44" s="32">
        <v>0</v>
      </c>
      <c r="E44" s="151">
        <v>0</v>
      </c>
      <c r="F44" s="71">
        <v>0</v>
      </c>
      <c r="G44" s="35">
        <v>0</v>
      </c>
      <c r="H44" s="36">
        <v>0</v>
      </c>
      <c r="I44" s="37">
        <v>0</v>
      </c>
      <c r="J44" s="38">
        <v>0</v>
      </c>
      <c r="K44" s="39">
        <v>0</v>
      </c>
      <c r="L44" s="31">
        <f>SUM(D44:K44)</f>
        <v>0</v>
      </c>
    </row>
    <row r="45" spans="1:14" x14ac:dyDescent="0.25">
      <c r="L45" s="9"/>
    </row>
    <row r="46" spans="1:14" x14ac:dyDescent="0.25">
      <c r="A46" t="s">
        <v>60</v>
      </c>
      <c r="D46" s="32">
        <f>D42-D44</f>
        <v>0</v>
      </c>
      <c r="E46" s="151">
        <f t="shared" ref="E46:L46" si="25">E42-E44</f>
        <v>0</v>
      </c>
      <c r="F46" s="71">
        <f t="shared" si="25"/>
        <v>0</v>
      </c>
      <c r="G46" s="35">
        <f t="shared" si="25"/>
        <v>0</v>
      </c>
      <c r="H46" s="36">
        <f t="shared" si="25"/>
        <v>0</v>
      </c>
      <c r="I46" s="37">
        <f t="shared" si="25"/>
        <v>0</v>
      </c>
      <c r="J46" s="38">
        <f t="shared" si="25"/>
        <v>0</v>
      </c>
      <c r="K46" s="39">
        <f t="shared" si="25"/>
        <v>0</v>
      </c>
      <c r="L46" s="31">
        <f t="shared" si="25"/>
        <v>0</v>
      </c>
    </row>
  </sheetData>
  <pageMargins left="0.5" right="0.5" top="0.75" bottom="0.75" header="0.3" footer="0.3"/>
  <pageSetup scale="91" orientation="portrait" r:id="rId1"/>
  <colBreaks count="1" manualBreakCount="1">
    <brk id="1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E32" sqref="E32"/>
    </sheetView>
  </sheetViews>
  <sheetFormatPr defaultRowHeight="15" x14ac:dyDescent="0.25"/>
  <cols>
    <col min="1" max="1" width="11.42578125" customWidth="1"/>
    <col min="2" max="2" width="18.42578125" customWidth="1"/>
    <col min="3" max="3" width="11.5703125" customWidth="1"/>
    <col min="4" max="4" width="2.28515625" customWidth="1"/>
    <col min="5" max="5" width="10.28515625" customWidth="1"/>
    <col min="6" max="6" width="7" customWidth="1"/>
    <col min="7" max="7" width="2.28515625" customWidth="1"/>
    <col min="8" max="16" width="7" customWidth="1"/>
    <col min="17" max="17" width="2.28515625" customWidth="1"/>
    <col min="18" max="18" width="11.5703125" customWidth="1"/>
    <col min="19" max="19" width="2.7109375" customWidth="1"/>
  </cols>
  <sheetData>
    <row r="1" spans="1:18" x14ac:dyDescent="0.25">
      <c r="A1" s="2">
        <f>'Financial Summary'!A1</f>
        <v>0</v>
      </c>
      <c r="B1" s="2"/>
      <c r="C1" s="2"/>
    </row>
    <row r="2" spans="1:18" x14ac:dyDescent="0.25">
      <c r="A2" s="2" t="s">
        <v>41</v>
      </c>
    </row>
    <row r="3" spans="1:18" ht="15.75" thickBot="1" x14ac:dyDescent="0.3"/>
    <row r="4" spans="1:18" ht="96.75" customHeight="1" thickBot="1" x14ac:dyDescent="0.3">
      <c r="A4" s="14" t="s">
        <v>38</v>
      </c>
      <c r="B4" s="55" t="s">
        <v>39</v>
      </c>
      <c r="C4" s="15" t="s">
        <v>1</v>
      </c>
      <c r="D4" s="16"/>
      <c r="E4" s="17" t="s">
        <v>15</v>
      </c>
      <c r="F4" s="18" t="s">
        <v>3</v>
      </c>
      <c r="G4" s="16"/>
      <c r="H4" s="19" t="s">
        <v>4</v>
      </c>
      <c r="I4" s="20" t="s">
        <v>5</v>
      </c>
      <c r="J4" s="21" t="s">
        <v>2</v>
      </c>
      <c r="K4" s="22" t="s">
        <v>6</v>
      </c>
      <c r="L4" s="23" t="s">
        <v>7</v>
      </c>
      <c r="M4" s="24" t="s">
        <v>8</v>
      </c>
      <c r="N4" s="25" t="s">
        <v>9</v>
      </c>
      <c r="O4" s="26" t="s">
        <v>10</v>
      </c>
      <c r="P4" s="18" t="s">
        <v>11</v>
      </c>
      <c r="Q4" s="16"/>
      <c r="R4" s="27" t="s">
        <v>16</v>
      </c>
    </row>
    <row r="5" spans="1:18" x14ac:dyDescent="0.25">
      <c r="A5" s="68" t="str">
        <f>'SCOUT 1'!E$2</f>
        <v>SCOUT #1:</v>
      </c>
      <c r="B5" s="9" t="s">
        <v>99</v>
      </c>
      <c r="C5" s="69">
        <f>'SCOUT 1'!B$27</f>
        <v>0</v>
      </c>
      <c r="D5" s="70"/>
      <c r="E5" s="69">
        <f>'SCOUT 1'!D$27</f>
        <v>0</v>
      </c>
      <c r="F5" s="31">
        <f>'SCOUT 1'!E$27</f>
        <v>0</v>
      </c>
      <c r="G5" s="30"/>
      <c r="H5" s="32">
        <f>'SCOUT 1'!G$27</f>
        <v>0</v>
      </c>
      <c r="I5" s="33">
        <f>'SCOUT 1'!H$27</f>
        <v>0</v>
      </c>
      <c r="J5" s="71">
        <f>'SCOUT 1'!I$27</f>
        <v>0</v>
      </c>
      <c r="K5" s="35">
        <f>'SCOUT 1'!J$27</f>
        <v>0</v>
      </c>
      <c r="L5" s="36">
        <f>'SCOUT 1'!K$27</f>
        <v>0</v>
      </c>
      <c r="M5" s="37">
        <f>'SCOUT 1'!L$27</f>
        <v>0</v>
      </c>
      <c r="N5" s="38">
        <f>'SCOUT 1'!M$27</f>
        <v>0</v>
      </c>
      <c r="O5" s="39">
        <f>'SCOUT 1'!N$27</f>
        <v>0</v>
      </c>
      <c r="P5" s="31">
        <f>'SCOUT 1'!O$27</f>
        <v>0</v>
      </c>
      <c r="Q5" s="70"/>
      <c r="R5" s="40">
        <f>'SCOUT 1'!Q$27</f>
        <v>0</v>
      </c>
    </row>
    <row r="6" spans="1:18" x14ac:dyDescent="0.25">
      <c r="A6" s="68" t="str">
        <f>'SCOUT 2'!E$2</f>
        <v>SCOUT #2:</v>
      </c>
      <c r="B6" s="9" t="s">
        <v>100</v>
      </c>
      <c r="C6" s="69">
        <f>'SCOUT 2'!B$27</f>
        <v>0</v>
      </c>
      <c r="D6" s="70"/>
      <c r="E6" s="69">
        <f>'SCOUT 2'!D$27</f>
        <v>0</v>
      </c>
      <c r="F6" s="31">
        <f>'SCOUT 2'!E$27</f>
        <v>0</v>
      </c>
      <c r="G6" s="30"/>
      <c r="H6" s="32">
        <f>'SCOUT 2'!G$27</f>
        <v>0</v>
      </c>
      <c r="I6" s="33">
        <f>'SCOUT 2'!H$27</f>
        <v>0</v>
      </c>
      <c r="J6" s="71">
        <f>'SCOUT 2'!I$27</f>
        <v>0</v>
      </c>
      <c r="K6" s="35">
        <f>'SCOUT 2'!J$27</f>
        <v>0</v>
      </c>
      <c r="L6" s="36">
        <f>'SCOUT 2'!K$27</f>
        <v>0</v>
      </c>
      <c r="M6" s="37">
        <f>'SCOUT 2'!L$27</f>
        <v>0</v>
      </c>
      <c r="N6" s="38">
        <f>'SCOUT 2'!M$27</f>
        <v>0</v>
      </c>
      <c r="O6" s="39">
        <f>'SCOUT 2'!N$27</f>
        <v>0</v>
      </c>
      <c r="P6" s="31">
        <f>'SCOUT 2'!O$27</f>
        <v>0</v>
      </c>
      <c r="Q6" s="70"/>
      <c r="R6" s="40">
        <f>'SCOUT 2'!Q$27</f>
        <v>0</v>
      </c>
    </row>
    <row r="7" spans="1:18" x14ac:dyDescent="0.25">
      <c r="A7" s="68" t="str">
        <f>'SCOUT 3'!E$2</f>
        <v>SCOUT #3:</v>
      </c>
      <c r="B7" s="9" t="s">
        <v>101</v>
      </c>
      <c r="C7" s="69">
        <f>'SCOUT 3'!B$27</f>
        <v>0</v>
      </c>
      <c r="D7" s="70"/>
      <c r="E7" s="69">
        <f>'SCOUT 3'!D$27</f>
        <v>0</v>
      </c>
      <c r="F7" s="31">
        <f>'SCOUT 3'!E$27</f>
        <v>0</v>
      </c>
      <c r="G7" s="30"/>
      <c r="H7" s="32">
        <f>'SCOUT 3'!G$27</f>
        <v>0</v>
      </c>
      <c r="I7" s="33">
        <f>'SCOUT 3'!H$27</f>
        <v>0</v>
      </c>
      <c r="J7" s="71">
        <f>'SCOUT 3'!I$27</f>
        <v>0</v>
      </c>
      <c r="K7" s="35">
        <f>'SCOUT 3'!J$27</f>
        <v>0</v>
      </c>
      <c r="L7" s="36">
        <f>'SCOUT 3'!K$27</f>
        <v>0</v>
      </c>
      <c r="M7" s="37">
        <f>'SCOUT 3'!L$27</f>
        <v>0</v>
      </c>
      <c r="N7" s="38">
        <f>'SCOUT 3'!M$27</f>
        <v>0</v>
      </c>
      <c r="O7" s="39">
        <f>'SCOUT 3'!N$27</f>
        <v>0</v>
      </c>
      <c r="P7" s="31">
        <f>'SCOUT 3'!O$27</f>
        <v>0</v>
      </c>
      <c r="Q7" s="70"/>
      <c r="R7" s="40">
        <f>'SCOUT 3'!Q$27</f>
        <v>0</v>
      </c>
    </row>
    <row r="8" spans="1:18" x14ac:dyDescent="0.25">
      <c r="A8" s="68" t="str">
        <f>'SCOUT 4'!E$2</f>
        <v>SCOUT #4:</v>
      </c>
      <c r="B8" s="9" t="s">
        <v>102</v>
      </c>
      <c r="C8" s="69">
        <f>'SCOUT 4'!B$27</f>
        <v>0</v>
      </c>
      <c r="D8" s="70"/>
      <c r="E8" s="69">
        <f>'SCOUT 4'!D$27</f>
        <v>0</v>
      </c>
      <c r="F8" s="31">
        <f>'SCOUT 4'!E$27</f>
        <v>0</v>
      </c>
      <c r="G8" s="30"/>
      <c r="H8" s="32">
        <f>'SCOUT 4'!G$27</f>
        <v>0</v>
      </c>
      <c r="I8" s="33">
        <f>'SCOUT 4'!H$27</f>
        <v>0</v>
      </c>
      <c r="J8" s="71">
        <f>'SCOUT 4'!I$27</f>
        <v>0</v>
      </c>
      <c r="K8" s="35">
        <f>'SCOUT 4'!J$27</f>
        <v>0</v>
      </c>
      <c r="L8" s="36">
        <f>'SCOUT 4'!K$27</f>
        <v>0</v>
      </c>
      <c r="M8" s="37">
        <f>'SCOUT 4'!L$27</f>
        <v>0</v>
      </c>
      <c r="N8" s="38">
        <f>'SCOUT 4'!M$27</f>
        <v>0</v>
      </c>
      <c r="O8" s="39">
        <f>'SCOUT 4'!N$27</f>
        <v>0</v>
      </c>
      <c r="P8" s="31">
        <f>'SCOUT 4'!O$27</f>
        <v>0</v>
      </c>
      <c r="Q8" s="70"/>
      <c r="R8" s="40">
        <f>'SCOUT 4'!Q$27</f>
        <v>0</v>
      </c>
    </row>
    <row r="9" spans="1:18" x14ac:dyDescent="0.25">
      <c r="A9" s="68" t="str">
        <f>'SCOUT 5'!E$2</f>
        <v>SCOUT #5:</v>
      </c>
      <c r="B9" s="9" t="s">
        <v>103</v>
      </c>
      <c r="C9" s="69">
        <f>'SCOUT 5'!B$27</f>
        <v>0</v>
      </c>
      <c r="D9" s="70"/>
      <c r="E9" s="69">
        <f>'SCOUT 5'!D$27</f>
        <v>0</v>
      </c>
      <c r="F9" s="31">
        <f>'SCOUT 5'!E$27</f>
        <v>0</v>
      </c>
      <c r="G9" s="30"/>
      <c r="H9" s="32">
        <f>'SCOUT 5'!G$27</f>
        <v>0</v>
      </c>
      <c r="I9" s="33">
        <f>'SCOUT 5'!H$27</f>
        <v>0</v>
      </c>
      <c r="J9" s="71">
        <f>'SCOUT 5'!I$27</f>
        <v>0</v>
      </c>
      <c r="K9" s="35">
        <f>'SCOUT 5'!J$27</f>
        <v>0</v>
      </c>
      <c r="L9" s="36">
        <f>'SCOUT 5'!K$27</f>
        <v>0</v>
      </c>
      <c r="M9" s="37">
        <f>'SCOUT 5'!L$27</f>
        <v>0</v>
      </c>
      <c r="N9" s="38">
        <f>'SCOUT 5'!M$27</f>
        <v>0</v>
      </c>
      <c r="O9" s="39">
        <f>'SCOUT 5'!N$27</f>
        <v>0</v>
      </c>
      <c r="P9" s="31">
        <f>'SCOUT 5'!O$27</f>
        <v>0</v>
      </c>
      <c r="Q9" s="70"/>
      <c r="R9" s="40">
        <f>'SCOUT 5'!Q$27</f>
        <v>0</v>
      </c>
    </row>
    <row r="10" spans="1:18" x14ac:dyDescent="0.25">
      <c r="A10" s="68" t="str">
        <f>'SCOUT 6'!E$2</f>
        <v>SCOUT #6:</v>
      </c>
      <c r="B10" s="9" t="s">
        <v>104</v>
      </c>
      <c r="C10" s="69">
        <f>'SCOUT 6'!B$27</f>
        <v>0</v>
      </c>
      <c r="D10" s="70"/>
      <c r="E10" s="69">
        <f>'SCOUT 6'!D$27</f>
        <v>0</v>
      </c>
      <c r="F10" s="31">
        <f>'SCOUT 6'!E$27</f>
        <v>0</v>
      </c>
      <c r="G10" s="30"/>
      <c r="H10" s="32">
        <f>'SCOUT 6'!G$27</f>
        <v>0</v>
      </c>
      <c r="I10" s="33">
        <f>'SCOUT 6'!H$27</f>
        <v>0</v>
      </c>
      <c r="J10" s="71">
        <f>'SCOUT 6'!I$27</f>
        <v>0</v>
      </c>
      <c r="K10" s="35">
        <f>'SCOUT 6'!J$27</f>
        <v>0</v>
      </c>
      <c r="L10" s="36">
        <f>'SCOUT 6'!K$27</f>
        <v>0</v>
      </c>
      <c r="M10" s="37">
        <f>'SCOUT 6'!L$27</f>
        <v>0</v>
      </c>
      <c r="N10" s="38">
        <f>'SCOUT 6'!M$27</f>
        <v>0</v>
      </c>
      <c r="O10" s="39">
        <f>'SCOUT 6'!N$27</f>
        <v>0</v>
      </c>
      <c r="P10" s="31">
        <f>'SCOUT 6'!O$27</f>
        <v>0</v>
      </c>
      <c r="Q10" s="70"/>
      <c r="R10" s="40">
        <f>'SCOUT 6'!Q$27</f>
        <v>0</v>
      </c>
    </row>
    <row r="11" spans="1:18" x14ac:dyDescent="0.25">
      <c r="A11" s="68" t="str">
        <f>'SCOUT 7'!E$2</f>
        <v>SCOUT #7:</v>
      </c>
      <c r="B11" s="9" t="s">
        <v>105</v>
      </c>
      <c r="C11" s="69">
        <f>'SCOUT 7'!B$27</f>
        <v>0</v>
      </c>
      <c r="D11" s="70"/>
      <c r="E11" s="69">
        <f>'SCOUT 7'!D$27</f>
        <v>0</v>
      </c>
      <c r="F11" s="31">
        <f>'SCOUT 7'!E$27</f>
        <v>0</v>
      </c>
      <c r="G11" s="30"/>
      <c r="H11" s="32">
        <f>'SCOUT 7'!G$27</f>
        <v>0</v>
      </c>
      <c r="I11" s="33">
        <f>'SCOUT 7'!H$27</f>
        <v>0</v>
      </c>
      <c r="J11" s="71">
        <f>'SCOUT 7'!I$27</f>
        <v>0</v>
      </c>
      <c r="K11" s="35">
        <f>'SCOUT 7'!J$27</f>
        <v>0</v>
      </c>
      <c r="L11" s="36">
        <f>'SCOUT 7'!K$27</f>
        <v>0</v>
      </c>
      <c r="M11" s="37">
        <f>'SCOUT 7'!L$27</f>
        <v>0</v>
      </c>
      <c r="N11" s="38">
        <f>'SCOUT 7'!M$27</f>
        <v>0</v>
      </c>
      <c r="O11" s="39">
        <f>'SCOUT 7'!N$27</f>
        <v>0</v>
      </c>
      <c r="P11" s="31">
        <f>'SCOUT 7'!O$27</f>
        <v>0</v>
      </c>
      <c r="Q11" s="70"/>
      <c r="R11" s="40">
        <f>'SCOUT 7'!Q$27</f>
        <v>0</v>
      </c>
    </row>
    <row r="12" spans="1:18" x14ac:dyDescent="0.25">
      <c r="A12" s="68" t="str">
        <f>'SCOUT 8'!E$2</f>
        <v>SCOUT #8:</v>
      </c>
      <c r="B12" s="9" t="s">
        <v>106</v>
      </c>
      <c r="C12" s="69">
        <f>'SCOUT 8'!B$27</f>
        <v>0</v>
      </c>
      <c r="D12" s="70"/>
      <c r="E12" s="69">
        <f>'SCOUT 8'!D$27</f>
        <v>0</v>
      </c>
      <c r="F12" s="31">
        <f>'SCOUT 8'!E$27</f>
        <v>0</v>
      </c>
      <c r="G12" s="30"/>
      <c r="H12" s="32">
        <f>'SCOUT 8'!G$27</f>
        <v>0</v>
      </c>
      <c r="I12" s="33">
        <f>'SCOUT 8'!H$27</f>
        <v>0</v>
      </c>
      <c r="J12" s="71">
        <f>'SCOUT 8'!I$27</f>
        <v>0</v>
      </c>
      <c r="K12" s="35">
        <f>'SCOUT 8'!J$27</f>
        <v>0</v>
      </c>
      <c r="L12" s="36">
        <f>'SCOUT 8'!K$27</f>
        <v>0</v>
      </c>
      <c r="M12" s="37">
        <f>'SCOUT 8'!L$27</f>
        <v>0</v>
      </c>
      <c r="N12" s="38">
        <f>'SCOUT 8'!M$27</f>
        <v>0</v>
      </c>
      <c r="O12" s="39">
        <f>'SCOUT 8'!N$27</f>
        <v>0</v>
      </c>
      <c r="P12" s="31">
        <f>'SCOUT 8'!O$27</f>
        <v>0</v>
      </c>
      <c r="Q12" s="70"/>
      <c r="R12" s="40">
        <f>'SCOUT 8'!Q$27</f>
        <v>0</v>
      </c>
    </row>
    <row r="13" spans="1:18" x14ac:dyDescent="0.25">
      <c r="A13" s="68" t="str">
        <f>'SCOUT 9'!E$2</f>
        <v>SCOUT #9:</v>
      </c>
      <c r="B13" s="9" t="s">
        <v>107</v>
      </c>
      <c r="C13" s="69">
        <f>'SCOUT 9'!B$27</f>
        <v>0</v>
      </c>
      <c r="D13" s="70"/>
      <c r="E13" s="69">
        <f>'SCOUT 9'!D$27</f>
        <v>0</v>
      </c>
      <c r="F13" s="31">
        <f>'SCOUT 9'!E$27</f>
        <v>0</v>
      </c>
      <c r="G13" s="30"/>
      <c r="H13" s="32">
        <f>'SCOUT 9'!G$27</f>
        <v>0</v>
      </c>
      <c r="I13" s="33">
        <f>'SCOUT 9'!H$27</f>
        <v>0</v>
      </c>
      <c r="J13" s="71">
        <f>'SCOUT 9'!I$27</f>
        <v>0</v>
      </c>
      <c r="K13" s="35">
        <f>'SCOUT 9'!J$27</f>
        <v>0</v>
      </c>
      <c r="L13" s="36">
        <f>'SCOUT 9'!K$27</f>
        <v>0</v>
      </c>
      <c r="M13" s="37">
        <f>'SCOUT 9'!L$27</f>
        <v>0</v>
      </c>
      <c r="N13" s="38">
        <f>'SCOUT 9'!M$27</f>
        <v>0</v>
      </c>
      <c r="O13" s="39">
        <f>'SCOUT 9'!N$27</f>
        <v>0</v>
      </c>
      <c r="P13" s="31">
        <f>'SCOUT 9'!O$27</f>
        <v>0</v>
      </c>
      <c r="Q13" s="70"/>
      <c r="R13" s="40">
        <f>'SCOUT 9'!Q$27</f>
        <v>0</v>
      </c>
    </row>
    <row r="14" spans="1:18" x14ac:dyDescent="0.25">
      <c r="A14" s="68" t="str">
        <f>'SCOUT 10'!E$2</f>
        <v>SCOUT #10:</v>
      </c>
      <c r="B14" s="9" t="s">
        <v>108</v>
      </c>
      <c r="C14" s="69">
        <f>'SCOUT 10'!B$27</f>
        <v>0</v>
      </c>
      <c r="D14" s="70"/>
      <c r="E14" s="69">
        <f>'SCOUT 10'!D$27</f>
        <v>0</v>
      </c>
      <c r="F14" s="31">
        <f>'SCOUT 10'!E$27</f>
        <v>0</v>
      </c>
      <c r="G14" s="30"/>
      <c r="H14" s="32">
        <f>'SCOUT 10'!G$27</f>
        <v>0</v>
      </c>
      <c r="I14" s="33">
        <f>'SCOUT 10'!H$27</f>
        <v>0</v>
      </c>
      <c r="J14" s="71">
        <f>'SCOUT 10'!I$27</f>
        <v>0</v>
      </c>
      <c r="K14" s="35">
        <f>'SCOUT 10'!J$27</f>
        <v>0</v>
      </c>
      <c r="L14" s="36">
        <f>'SCOUT 10'!K$27</f>
        <v>0</v>
      </c>
      <c r="M14" s="37">
        <f>'SCOUT 10'!L$27</f>
        <v>0</v>
      </c>
      <c r="N14" s="38">
        <f>'SCOUT 10'!M$27</f>
        <v>0</v>
      </c>
      <c r="O14" s="39">
        <f>'SCOUT 10'!N$27</f>
        <v>0</v>
      </c>
      <c r="P14" s="31">
        <f>'SCOUT 10'!O$27</f>
        <v>0</v>
      </c>
      <c r="Q14" s="70"/>
      <c r="R14" s="40">
        <f>'SCOUT 10'!Q$27</f>
        <v>0</v>
      </c>
    </row>
    <row r="15" spans="1:18" x14ac:dyDescent="0.25">
      <c r="A15" s="68" t="str">
        <f>'SCOUT 11'!E$2</f>
        <v>SCOUT #11:</v>
      </c>
      <c r="B15" s="9" t="s">
        <v>109</v>
      </c>
      <c r="C15" s="69">
        <f>'SCOUT 11'!B$27</f>
        <v>0</v>
      </c>
      <c r="D15" s="70"/>
      <c r="E15" s="69">
        <f>'SCOUT 11'!D$27</f>
        <v>0</v>
      </c>
      <c r="F15" s="31">
        <f>'SCOUT 11'!E$27</f>
        <v>0</v>
      </c>
      <c r="G15" s="30"/>
      <c r="H15" s="32">
        <f>'SCOUT 11'!G$27</f>
        <v>0</v>
      </c>
      <c r="I15" s="33">
        <f>'SCOUT 11'!H$27</f>
        <v>0</v>
      </c>
      <c r="J15" s="71">
        <f>'SCOUT 11'!I$27</f>
        <v>0</v>
      </c>
      <c r="K15" s="35">
        <f>'SCOUT 11'!J$27</f>
        <v>0</v>
      </c>
      <c r="L15" s="36">
        <f>'SCOUT 11'!K$27</f>
        <v>0</v>
      </c>
      <c r="M15" s="37">
        <f>'SCOUT 11'!L$27</f>
        <v>0</v>
      </c>
      <c r="N15" s="38">
        <f>'SCOUT 11'!M$27</f>
        <v>0</v>
      </c>
      <c r="O15" s="39">
        <f>'SCOUT 11'!N$27</f>
        <v>0</v>
      </c>
      <c r="P15" s="31">
        <f>'SCOUT 11'!O$27</f>
        <v>0</v>
      </c>
      <c r="Q15" s="70"/>
      <c r="R15" s="40">
        <f>'SCOUT 11'!Q$27</f>
        <v>0</v>
      </c>
    </row>
    <row r="16" spans="1:18" x14ac:dyDescent="0.25">
      <c r="A16" s="68" t="str">
        <f>'SCOUT 12'!E$2</f>
        <v>SCOUT #12:</v>
      </c>
      <c r="B16" s="9" t="s">
        <v>110</v>
      </c>
      <c r="C16" s="69">
        <f>'SCOUT 12'!B$27</f>
        <v>0</v>
      </c>
      <c r="D16" s="70"/>
      <c r="E16" s="69">
        <f>'SCOUT 12'!D$27</f>
        <v>0</v>
      </c>
      <c r="F16" s="31">
        <f>'SCOUT 12'!E$27</f>
        <v>0</v>
      </c>
      <c r="G16" s="30"/>
      <c r="H16" s="32">
        <f>'SCOUT 12'!G$27</f>
        <v>0</v>
      </c>
      <c r="I16" s="33">
        <f>'SCOUT 12'!H$27</f>
        <v>0</v>
      </c>
      <c r="J16" s="71">
        <f>'SCOUT 12'!I$27</f>
        <v>0</v>
      </c>
      <c r="K16" s="35">
        <f>'SCOUT 12'!J$27</f>
        <v>0</v>
      </c>
      <c r="L16" s="36">
        <f>'SCOUT 12'!K$27</f>
        <v>0</v>
      </c>
      <c r="M16" s="37">
        <f>'SCOUT 12'!L$27</f>
        <v>0</v>
      </c>
      <c r="N16" s="38">
        <f>'SCOUT 12'!M$27</f>
        <v>0</v>
      </c>
      <c r="O16" s="39">
        <f>'SCOUT 12'!N$27</f>
        <v>0</v>
      </c>
      <c r="P16" s="31">
        <f>'SCOUT 12'!O$27</f>
        <v>0</v>
      </c>
      <c r="Q16" s="70"/>
      <c r="R16" s="40">
        <f>'SCOUT 12'!Q$27</f>
        <v>0</v>
      </c>
    </row>
    <row r="17" spans="1:18" x14ac:dyDescent="0.25">
      <c r="A17" s="68" t="str">
        <f>'SCOUT 13'!E$2</f>
        <v>SCOUT #13:</v>
      </c>
      <c r="B17" s="9" t="s">
        <v>111</v>
      </c>
      <c r="C17" s="69">
        <f>'SCOUT 13'!B$27</f>
        <v>0</v>
      </c>
      <c r="D17" s="70"/>
      <c r="E17" s="69">
        <f>'SCOUT 13'!D$27</f>
        <v>0</v>
      </c>
      <c r="F17" s="31">
        <f>'SCOUT 13'!E$27</f>
        <v>0</v>
      </c>
      <c r="G17" s="30"/>
      <c r="H17" s="32">
        <f>'SCOUT 13'!G$27</f>
        <v>0</v>
      </c>
      <c r="I17" s="33">
        <f>'SCOUT 13'!H$27</f>
        <v>0</v>
      </c>
      <c r="J17" s="71">
        <f>'SCOUT 13'!I$27</f>
        <v>0</v>
      </c>
      <c r="K17" s="35">
        <f>'SCOUT 13'!J$27</f>
        <v>0</v>
      </c>
      <c r="L17" s="36">
        <f>'SCOUT 13'!K$27</f>
        <v>0</v>
      </c>
      <c r="M17" s="37">
        <f>'SCOUT 13'!L$27</f>
        <v>0</v>
      </c>
      <c r="N17" s="38">
        <f>'SCOUT 13'!M$27</f>
        <v>0</v>
      </c>
      <c r="O17" s="39">
        <f>'SCOUT 13'!N$27</f>
        <v>0</v>
      </c>
      <c r="P17" s="31">
        <f>'SCOUT 13'!O$27</f>
        <v>0</v>
      </c>
      <c r="Q17" s="70"/>
      <c r="R17" s="40">
        <f>'SCOUT 13'!Q$27</f>
        <v>0</v>
      </c>
    </row>
    <row r="18" spans="1:18" x14ac:dyDescent="0.25">
      <c r="A18" s="68" t="str">
        <f>'SCOUT 14'!E$2</f>
        <v>SCOUT #14:</v>
      </c>
      <c r="B18" s="9" t="s">
        <v>112</v>
      </c>
      <c r="C18" s="69">
        <f>'SCOUT 14'!B$27</f>
        <v>0</v>
      </c>
      <c r="D18" s="70"/>
      <c r="E18" s="69">
        <f>'SCOUT 14'!D$27</f>
        <v>0</v>
      </c>
      <c r="F18" s="31">
        <f>'SCOUT 14'!E$27</f>
        <v>0</v>
      </c>
      <c r="G18" s="30"/>
      <c r="H18" s="32">
        <f>'SCOUT 14'!G$27</f>
        <v>0</v>
      </c>
      <c r="I18" s="33">
        <f>'SCOUT 14'!H$27</f>
        <v>0</v>
      </c>
      <c r="J18" s="71">
        <f>'SCOUT 14'!I$27</f>
        <v>0</v>
      </c>
      <c r="K18" s="35">
        <f>'SCOUT 14'!J$27</f>
        <v>0</v>
      </c>
      <c r="L18" s="36">
        <f>'SCOUT 14'!K$27</f>
        <v>0</v>
      </c>
      <c r="M18" s="37">
        <f>'SCOUT 14'!L$27</f>
        <v>0</v>
      </c>
      <c r="N18" s="38">
        <f>'SCOUT 14'!M$27</f>
        <v>0</v>
      </c>
      <c r="O18" s="39">
        <f>'SCOUT 14'!N$27</f>
        <v>0</v>
      </c>
      <c r="P18" s="31">
        <f>'SCOUT 14'!O$27</f>
        <v>0</v>
      </c>
      <c r="Q18" s="70"/>
      <c r="R18" s="40">
        <f>'SCOUT 14'!Q$27</f>
        <v>0</v>
      </c>
    </row>
    <row r="19" spans="1:18" x14ac:dyDescent="0.25">
      <c r="A19" s="68" t="str">
        <f>'Scout#15'!E$2</f>
        <v>SCOUT #15:</v>
      </c>
      <c r="B19" s="9" t="str">
        <f>'Scout#15'!H$2</f>
        <v>SCOUT #15</v>
      </c>
      <c r="C19" s="69">
        <f>'Scout#15'!B$27</f>
        <v>0</v>
      </c>
      <c r="D19" s="70"/>
      <c r="E19" s="69">
        <f>'Scout#15'!D$27</f>
        <v>0</v>
      </c>
      <c r="F19" s="31">
        <f>'Scout#15'!E$27</f>
        <v>0</v>
      </c>
      <c r="G19" s="30"/>
      <c r="H19" s="32">
        <f>'Scout#15'!G$27</f>
        <v>0</v>
      </c>
      <c r="I19" s="33">
        <f>'Scout#15'!H$27</f>
        <v>0</v>
      </c>
      <c r="J19" s="71">
        <f>'Scout#15'!I$27</f>
        <v>0</v>
      </c>
      <c r="K19" s="35">
        <f>'Scout#15'!J$27</f>
        <v>0</v>
      </c>
      <c r="L19" s="36">
        <f>'Scout#15'!K$27</f>
        <v>0</v>
      </c>
      <c r="M19" s="37">
        <f>'Scout#15'!L$27</f>
        <v>0</v>
      </c>
      <c r="N19" s="38">
        <f>'Scout#15'!M$27</f>
        <v>0</v>
      </c>
      <c r="O19" s="39">
        <f>'Scout#15'!N$27</f>
        <v>0</v>
      </c>
      <c r="P19" s="31">
        <f>'Scout#15'!O$27</f>
        <v>0</v>
      </c>
      <c r="Q19" s="70"/>
      <c r="R19" s="40">
        <f>'Scout#15'!Q$27</f>
        <v>0</v>
      </c>
    </row>
    <row r="20" spans="1:18" x14ac:dyDescent="0.25">
      <c r="A20" s="68" t="str">
        <f>'Scout#16'!E$2</f>
        <v>SCOUT #16:</v>
      </c>
      <c r="B20" s="9" t="str">
        <f>'Scout#16'!H$2</f>
        <v>SCOUT #16</v>
      </c>
      <c r="C20" s="69">
        <f>'Scout#16'!B$27</f>
        <v>0</v>
      </c>
      <c r="D20" s="70"/>
      <c r="E20" s="69">
        <f>'Scout#16'!D$27</f>
        <v>0</v>
      </c>
      <c r="F20" s="31">
        <f>'Scout#16'!E$27</f>
        <v>0</v>
      </c>
      <c r="G20" s="30"/>
      <c r="H20" s="32">
        <f>'Scout#16'!G$27</f>
        <v>0</v>
      </c>
      <c r="I20" s="33">
        <f>'Scout#16'!H$27</f>
        <v>0</v>
      </c>
      <c r="J20" s="71">
        <f>'Scout#16'!I$27</f>
        <v>0</v>
      </c>
      <c r="K20" s="35">
        <f>'Scout#16'!J$27</f>
        <v>0</v>
      </c>
      <c r="L20" s="36">
        <f>'Scout#16'!K$27</f>
        <v>0</v>
      </c>
      <c r="M20" s="37">
        <f>'Scout#16'!L$27</f>
        <v>0</v>
      </c>
      <c r="N20" s="38">
        <f>'Scout#16'!M$27</f>
        <v>0</v>
      </c>
      <c r="O20" s="39">
        <f>'Scout#16'!N$27</f>
        <v>0</v>
      </c>
      <c r="P20" s="31">
        <f>'Scout#16'!O$27</f>
        <v>0</v>
      </c>
      <c r="Q20" s="70"/>
      <c r="R20" s="40">
        <f>'Scout#16'!Q$27</f>
        <v>0</v>
      </c>
    </row>
    <row r="21" spans="1:18" x14ac:dyDescent="0.25">
      <c r="A21" s="68" t="str">
        <f>'Scout#17'!E$2</f>
        <v>SCOUT #17:</v>
      </c>
      <c r="B21" s="9" t="str">
        <f>'Scout#17'!H$2</f>
        <v>SCOUT #17</v>
      </c>
      <c r="C21" s="69">
        <f>'Scout#17'!B$27</f>
        <v>0</v>
      </c>
      <c r="D21" s="70"/>
      <c r="E21" s="69">
        <f>'Scout#17'!D$27</f>
        <v>0</v>
      </c>
      <c r="F21" s="31">
        <f>'Scout#17'!E$27</f>
        <v>0</v>
      </c>
      <c r="G21" s="30"/>
      <c r="H21" s="32">
        <f>'Scout#17'!G$27</f>
        <v>0</v>
      </c>
      <c r="I21" s="33">
        <f>'Scout#17'!H$27</f>
        <v>0</v>
      </c>
      <c r="J21" s="71">
        <f>'Scout#17'!I$27</f>
        <v>0</v>
      </c>
      <c r="K21" s="35">
        <f>'Scout#17'!J$27</f>
        <v>0</v>
      </c>
      <c r="L21" s="36">
        <f>'Scout#17'!K$27</f>
        <v>0</v>
      </c>
      <c r="M21" s="37">
        <f>'Scout#17'!L$27</f>
        <v>0</v>
      </c>
      <c r="N21" s="38">
        <f>'Scout#17'!M$27</f>
        <v>0</v>
      </c>
      <c r="O21" s="39">
        <f>'Scout#17'!N$27</f>
        <v>0</v>
      </c>
      <c r="P21" s="31">
        <f>'Scout#17'!O$27</f>
        <v>0</v>
      </c>
      <c r="Q21" s="70"/>
      <c r="R21" s="40">
        <f>'Scout#17'!Q$27</f>
        <v>0</v>
      </c>
    </row>
    <row r="22" spans="1:18" x14ac:dyDescent="0.25">
      <c r="A22" s="68" t="str">
        <f>'Scout#18'!E$2</f>
        <v>SCOUT #18:</v>
      </c>
      <c r="B22" s="9" t="str">
        <f>'Scout#18'!H$2</f>
        <v>SCOUT #18</v>
      </c>
      <c r="C22" s="69">
        <f>'Scout#18'!B$27</f>
        <v>0</v>
      </c>
      <c r="D22" s="70"/>
      <c r="E22" s="69">
        <f>'Scout#18'!D$27</f>
        <v>0</v>
      </c>
      <c r="F22" s="31">
        <f>'Scout#18'!E$27</f>
        <v>0</v>
      </c>
      <c r="G22" s="30"/>
      <c r="H22" s="32">
        <f>'Scout#18'!G$27</f>
        <v>0</v>
      </c>
      <c r="I22" s="33">
        <f>'Scout#18'!H$27</f>
        <v>0</v>
      </c>
      <c r="J22" s="71">
        <f>'Scout#18'!I$27</f>
        <v>0</v>
      </c>
      <c r="K22" s="35">
        <f>'Scout#18'!J$27</f>
        <v>0</v>
      </c>
      <c r="L22" s="36">
        <f>'Scout#18'!K$27</f>
        <v>0</v>
      </c>
      <c r="M22" s="37">
        <f>'Scout#18'!L$27</f>
        <v>0</v>
      </c>
      <c r="N22" s="38">
        <f>'Scout#18'!M$27</f>
        <v>0</v>
      </c>
      <c r="O22" s="39">
        <f>'Scout#18'!N$27</f>
        <v>0</v>
      </c>
      <c r="P22" s="31">
        <f>'Scout#18'!O$27</f>
        <v>0</v>
      </c>
      <c r="Q22" s="70"/>
      <c r="R22" s="40">
        <f>'Scout#18'!Q$27</f>
        <v>0</v>
      </c>
    </row>
    <row r="23" spans="1:18" ht="6" customHeight="1" x14ac:dyDescent="0.25">
      <c r="A23" s="72"/>
      <c r="B23" s="9"/>
      <c r="C23" s="56"/>
      <c r="D23" s="57"/>
      <c r="E23" s="56"/>
      <c r="F23" s="58"/>
      <c r="G23" s="59"/>
      <c r="H23" s="60"/>
      <c r="I23" s="61"/>
      <c r="J23" s="62"/>
      <c r="K23" s="63"/>
      <c r="L23" s="64"/>
      <c r="M23" s="65"/>
      <c r="N23" s="66"/>
      <c r="O23" s="67"/>
      <c r="P23" s="58"/>
      <c r="Q23" s="57"/>
      <c r="R23" s="73"/>
    </row>
    <row r="24" spans="1:18" ht="15.75" thickBot="1" x14ac:dyDescent="0.3">
      <c r="A24" s="74"/>
      <c r="B24" s="1"/>
      <c r="C24" s="75">
        <f>SUM(C5:C23)</f>
        <v>0</v>
      </c>
      <c r="D24" s="76"/>
      <c r="E24" s="75">
        <f>SUM(E5:E23)</f>
        <v>0</v>
      </c>
      <c r="F24" s="77">
        <f>SUM(F5:F23)</f>
        <v>0</v>
      </c>
      <c r="G24" s="78"/>
      <c r="H24" s="79">
        <f t="shared" ref="H24:P24" si="0">SUM(H5:H23)</f>
        <v>0</v>
      </c>
      <c r="I24" s="80">
        <f t="shared" si="0"/>
        <v>0</v>
      </c>
      <c r="J24" s="81">
        <f t="shared" si="0"/>
        <v>0</v>
      </c>
      <c r="K24" s="82">
        <f t="shared" si="0"/>
        <v>0</v>
      </c>
      <c r="L24" s="83">
        <f t="shared" si="0"/>
        <v>0</v>
      </c>
      <c r="M24" s="84">
        <f t="shared" si="0"/>
        <v>0</v>
      </c>
      <c r="N24" s="85">
        <f t="shared" si="0"/>
        <v>0</v>
      </c>
      <c r="O24" s="86">
        <f t="shared" si="0"/>
        <v>0</v>
      </c>
      <c r="P24" s="77">
        <f t="shared" si="0"/>
        <v>0</v>
      </c>
      <c r="Q24" s="76"/>
      <c r="R24" s="87">
        <f>SUM(R5:R23)</f>
        <v>0</v>
      </c>
    </row>
    <row r="26" spans="1:18" x14ac:dyDescent="0.25">
      <c r="A26" t="s">
        <v>87</v>
      </c>
      <c r="F26" s="31">
        <f>Inventory!L38</f>
        <v>0</v>
      </c>
    </row>
    <row r="27" spans="1:18" ht="15.75" thickBot="1" x14ac:dyDescent="0.3">
      <c r="A27" t="s">
        <v>86</v>
      </c>
      <c r="F27" s="146">
        <f>F24-F26</f>
        <v>0</v>
      </c>
    </row>
    <row r="28" spans="1:18" ht="15.75" thickTop="1" x14ac:dyDescent="0.25"/>
  </sheetData>
  <printOptions horizontalCentered="1" verticalCentered="1"/>
  <pageMargins left="0.5" right="0.5" top="0.75" bottom="0.75" header="0.3" footer="0.3"/>
  <pageSetup scale="91" orientation="landscape" r:id="rId1"/>
  <colBreaks count="1" manualBreakCount="1">
    <brk id="1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Normal="100" workbookViewId="0"/>
  </sheetViews>
  <sheetFormatPr defaultRowHeight="15" x14ac:dyDescent="0.25"/>
  <cols>
    <col min="1" max="1" width="13.42578125" style="3" customWidth="1"/>
    <col min="2" max="2" width="11.5703125" customWidth="1"/>
    <col min="3" max="3" width="2.28515625" customWidth="1"/>
    <col min="4" max="4" width="10.28515625" bestFit="1" customWidth="1"/>
    <col min="5" max="5" width="7" customWidth="1"/>
    <col min="6" max="6" width="2.28515625" customWidth="1"/>
    <col min="7" max="15" width="7" customWidth="1"/>
    <col min="16" max="16" width="2.28515625" customWidth="1"/>
    <col min="17" max="17" width="11.5703125" customWidth="1"/>
    <col min="18" max="18" width="2.7109375" customWidth="1"/>
  </cols>
  <sheetData>
    <row r="1" spans="1:17" x14ac:dyDescent="0.25">
      <c r="A1" s="5"/>
      <c r="B1" s="6"/>
      <c r="C1" s="6"/>
      <c r="D1" s="6"/>
      <c r="E1" s="6"/>
      <c r="F1" s="6"/>
      <c r="G1" s="6"/>
      <c r="H1" s="6"/>
      <c r="I1" s="6"/>
      <c r="J1" s="6"/>
      <c r="K1" s="6"/>
      <c r="L1" s="6"/>
      <c r="M1" s="6"/>
      <c r="N1" s="6"/>
      <c r="O1" s="6"/>
      <c r="P1" s="6"/>
      <c r="Q1" s="7"/>
    </row>
    <row r="2" spans="1:17" x14ac:dyDescent="0.25">
      <c r="A2" s="8" t="s">
        <v>13</v>
      </c>
      <c r="B2" s="9"/>
      <c r="C2" s="9"/>
      <c r="D2" s="9"/>
      <c r="E2" s="10" t="s">
        <v>14</v>
      </c>
      <c r="F2" s="9"/>
      <c r="G2" s="9"/>
      <c r="H2" s="10"/>
      <c r="I2" s="9"/>
      <c r="J2" s="9"/>
      <c r="K2" s="9"/>
      <c r="L2" s="9"/>
      <c r="M2" s="9"/>
      <c r="N2" s="9"/>
      <c r="O2" s="9"/>
      <c r="P2" s="9"/>
      <c r="Q2" s="11"/>
    </row>
    <row r="3" spans="1:17" ht="15.75" thickBot="1" x14ac:dyDescent="0.3">
      <c r="A3" s="12"/>
      <c r="B3" s="1"/>
      <c r="C3" s="1"/>
      <c r="D3" s="1"/>
      <c r="E3" s="1"/>
      <c r="F3" s="1"/>
      <c r="G3" s="1"/>
      <c r="H3" s="1"/>
      <c r="I3" s="1"/>
      <c r="J3" s="1"/>
      <c r="K3" s="1"/>
      <c r="L3" s="1"/>
      <c r="M3" s="1"/>
      <c r="N3" s="1"/>
      <c r="O3" s="1"/>
      <c r="P3" s="1"/>
      <c r="Q3" s="13"/>
    </row>
    <row r="4" spans="1:17" ht="87" customHeight="1" thickBot="1" x14ac:dyDescent="0.3">
      <c r="A4" s="14" t="s">
        <v>0</v>
      </c>
      <c r="B4" s="15" t="s">
        <v>1</v>
      </c>
      <c r="C4" s="16"/>
      <c r="D4" s="17" t="s">
        <v>15</v>
      </c>
      <c r="E4" s="18" t="s">
        <v>3</v>
      </c>
      <c r="F4" s="16"/>
      <c r="G4" s="19" t="s">
        <v>4</v>
      </c>
      <c r="H4" s="20" t="s">
        <v>5</v>
      </c>
      <c r="I4" s="21" t="s">
        <v>2</v>
      </c>
      <c r="J4" s="22" t="s">
        <v>6</v>
      </c>
      <c r="K4" s="23" t="s">
        <v>7</v>
      </c>
      <c r="L4" s="24" t="s">
        <v>8</v>
      </c>
      <c r="M4" s="25" t="s">
        <v>9</v>
      </c>
      <c r="N4" s="26" t="s">
        <v>10</v>
      </c>
      <c r="O4" s="18" t="s">
        <v>11</v>
      </c>
      <c r="P4" s="16"/>
      <c r="Q4" s="27" t="s">
        <v>16</v>
      </c>
    </row>
    <row r="5" spans="1:17" x14ac:dyDescent="0.25">
      <c r="A5" s="28"/>
      <c r="B5" s="29">
        <v>0</v>
      </c>
      <c r="C5" s="30"/>
      <c r="D5" s="29">
        <v>0</v>
      </c>
      <c r="E5" s="31">
        <v>0</v>
      </c>
      <c r="F5" s="30"/>
      <c r="G5" s="32">
        <v>0</v>
      </c>
      <c r="H5" s="33">
        <v>0</v>
      </c>
      <c r="I5" s="34">
        <v>0</v>
      </c>
      <c r="J5" s="35">
        <v>0</v>
      </c>
      <c r="K5" s="36">
        <v>0</v>
      </c>
      <c r="L5" s="37">
        <v>0</v>
      </c>
      <c r="M5" s="38">
        <v>0</v>
      </c>
      <c r="N5" s="39">
        <v>0</v>
      </c>
      <c r="O5" s="4">
        <f>SUM(G5:N5)</f>
        <v>0</v>
      </c>
      <c r="P5" s="30"/>
      <c r="Q5" s="40">
        <f>+D5+(E5*'Financial Summary'!$I$7)+(O5*'Financial Summary'!$I$7)-B5</f>
        <v>0</v>
      </c>
    </row>
    <row r="6" spans="1:17" x14ac:dyDescent="0.25">
      <c r="A6" s="28"/>
      <c r="B6" s="29">
        <v>0</v>
      </c>
      <c r="C6" s="30"/>
      <c r="D6" s="29">
        <v>0</v>
      </c>
      <c r="E6" s="31">
        <v>0</v>
      </c>
      <c r="F6" s="30"/>
      <c r="G6" s="32">
        <v>0</v>
      </c>
      <c r="H6" s="33">
        <v>0</v>
      </c>
      <c r="I6" s="34">
        <v>0</v>
      </c>
      <c r="J6" s="35">
        <v>0</v>
      </c>
      <c r="K6" s="36">
        <v>0</v>
      </c>
      <c r="L6" s="37">
        <v>0</v>
      </c>
      <c r="M6" s="38">
        <v>0</v>
      </c>
      <c r="N6" s="39">
        <v>0</v>
      </c>
      <c r="O6" s="4">
        <f t="shared" ref="O6:O25" si="0">SUM(G6:N6)</f>
        <v>0</v>
      </c>
      <c r="P6" s="30"/>
      <c r="Q6" s="40">
        <f>Q5+D6+(E6*'Financial Summary'!$I$7)+(O6*'Financial Summary'!$I$7)-B6</f>
        <v>0</v>
      </c>
    </row>
    <row r="7" spans="1:17" x14ac:dyDescent="0.25">
      <c r="A7" s="28"/>
      <c r="B7" s="29">
        <v>0</v>
      </c>
      <c r="C7" s="30"/>
      <c r="D7" s="29">
        <v>0</v>
      </c>
      <c r="E7" s="31">
        <v>0</v>
      </c>
      <c r="F7" s="30"/>
      <c r="G7" s="32">
        <v>0</v>
      </c>
      <c r="H7" s="33">
        <v>0</v>
      </c>
      <c r="I7" s="34">
        <v>0</v>
      </c>
      <c r="J7" s="35">
        <v>0</v>
      </c>
      <c r="K7" s="36">
        <v>0</v>
      </c>
      <c r="L7" s="37">
        <v>0</v>
      </c>
      <c r="M7" s="38">
        <v>0</v>
      </c>
      <c r="N7" s="39">
        <v>0</v>
      </c>
      <c r="O7" s="4">
        <f t="shared" si="0"/>
        <v>0</v>
      </c>
      <c r="P7" s="30"/>
      <c r="Q7" s="40">
        <f>Q6+D7+(E7*'Financial Summary'!$I$7)+(O7*'Financial Summary'!$I$7)-B7</f>
        <v>0</v>
      </c>
    </row>
    <row r="8" spans="1:17" x14ac:dyDescent="0.25">
      <c r="A8" s="28"/>
      <c r="B8" s="29">
        <v>0</v>
      </c>
      <c r="C8" s="30"/>
      <c r="D8" s="29">
        <v>0</v>
      </c>
      <c r="E8" s="31">
        <v>0</v>
      </c>
      <c r="F8" s="30"/>
      <c r="G8" s="32">
        <v>0</v>
      </c>
      <c r="H8" s="33">
        <v>0</v>
      </c>
      <c r="I8" s="34">
        <v>0</v>
      </c>
      <c r="J8" s="35">
        <v>0</v>
      </c>
      <c r="K8" s="36">
        <v>0</v>
      </c>
      <c r="L8" s="37">
        <v>0</v>
      </c>
      <c r="M8" s="38">
        <v>0</v>
      </c>
      <c r="N8" s="39">
        <v>0</v>
      </c>
      <c r="O8" s="4">
        <f t="shared" si="0"/>
        <v>0</v>
      </c>
      <c r="P8" s="30"/>
      <c r="Q8" s="40">
        <f>Q7+D8+(E8*'Financial Summary'!$I$7)+(O8*'Financial Summary'!$I$7)-B8</f>
        <v>0</v>
      </c>
    </row>
    <row r="9" spans="1:17" x14ac:dyDescent="0.25">
      <c r="A9" s="28"/>
      <c r="B9" s="29">
        <v>0</v>
      </c>
      <c r="C9" s="30"/>
      <c r="D9" s="29">
        <v>0</v>
      </c>
      <c r="E9" s="31">
        <v>0</v>
      </c>
      <c r="F9" s="30"/>
      <c r="G9" s="32">
        <v>0</v>
      </c>
      <c r="H9" s="33">
        <v>0</v>
      </c>
      <c r="I9" s="34">
        <v>0</v>
      </c>
      <c r="J9" s="35">
        <v>0</v>
      </c>
      <c r="K9" s="36">
        <v>0</v>
      </c>
      <c r="L9" s="37">
        <v>0</v>
      </c>
      <c r="M9" s="38">
        <v>0</v>
      </c>
      <c r="N9" s="39">
        <v>0</v>
      </c>
      <c r="O9" s="4">
        <f t="shared" si="0"/>
        <v>0</v>
      </c>
      <c r="P9" s="30"/>
      <c r="Q9" s="40">
        <f>Q8+D9+(E9*'Financial Summary'!$I$7)+(O9*'Financial Summary'!$I$7)-B9</f>
        <v>0</v>
      </c>
    </row>
    <row r="10" spans="1:17" x14ac:dyDescent="0.25">
      <c r="A10" s="28"/>
      <c r="B10" s="29">
        <v>0</v>
      </c>
      <c r="C10" s="30"/>
      <c r="D10" s="29">
        <v>0</v>
      </c>
      <c r="E10" s="31">
        <v>0</v>
      </c>
      <c r="F10" s="30"/>
      <c r="G10" s="32">
        <v>0</v>
      </c>
      <c r="H10" s="33">
        <v>0</v>
      </c>
      <c r="I10" s="34">
        <v>0</v>
      </c>
      <c r="J10" s="35">
        <v>0</v>
      </c>
      <c r="K10" s="36">
        <v>0</v>
      </c>
      <c r="L10" s="37">
        <v>0</v>
      </c>
      <c r="M10" s="38">
        <v>0</v>
      </c>
      <c r="N10" s="39">
        <v>0</v>
      </c>
      <c r="O10" s="4">
        <f t="shared" si="0"/>
        <v>0</v>
      </c>
      <c r="P10" s="30"/>
      <c r="Q10" s="40">
        <f>Q9+D10+(E10*'Financial Summary'!$I$7)+(O10*'Financial Summary'!$I$7)-B10</f>
        <v>0</v>
      </c>
    </row>
    <row r="11" spans="1:17" x14ac:dyDescent="0.25">
      <c r="A11" s="28"/>
      <c r="B11" s="29">
        <v>0</v>
      </c>
      <c r="C11" s="30"/>
      <c r="D11" s="29">
        <v>0</v>
      </c>
      <c r="E11" s="31">
        <v>0</v>
      </c>
      <c r="F11" s="30"/>
      <c r="G11" s="32">
        <v>0</v>
      </c>
      <c r="H11" s="33">
        <v>0</v>
      </c>
      <c r="I11" s="34">
        <v>0</v>
      </c>
      <c r="J11" s="35">
        <v>0</v>
      </c>
      <c r="K11" s="36">
        <v>0</v>
      </c>
      <c r="L11" s="37">
        <v>0</v>
      </c>
      <c r="M11" s="38">
        <v>0</v>
      </c>
      <c r="N11" s="39">
        <v>0</v>
      </c>
      <c r="O11" s="4">
        <f t="shared" si="0"/>
        <v>0</v>
      </c>
      <c r="P11" s="30"/>
      <c r="Q11" s="40">
        <f>Q10+D11+(E11*'Financial Summary'!$I$7)+(O11*'Financial Summary'!$I$7)-B11</f>
        <v>0</v>
      </c>
    </row>
    <row r="12" spans="1:17" x14ac:dyDescent="0.25">
      <c r="A12" s="28"/>
      <c r="B12" s="29">
        <v>0</v>
      </c>
      <c r="C12" s="30"/>
      <c r="D12" s="29">
        <v>0</v>
      </c>
      <c r="E12" s="31">
        <v>0</v>
      </c>
      <c r="F12" s="30"/>
      <c r="G12" s="32">
        <v>0</v>
      </c>
      <c r="H12" s="33">
        <v>0</v>
      </c>
      <c r="I12" s="34">
        <v>0</v>
      </c>
      <c r="J12" s="35">
        <v>0</v>
      </c>
      <c r="K12" s="36">
        <v>0</v>
      </c>
      <c r="L12" s="37">
        <v>0</v>
      </c>
      <c r="M12" s="38">
        <v>0</v>
      </c>
      <c r="N12" s="39">
        <v>0</v>
      </c>
      <c r="O12" s="4">
        <f t="shared" si="0"/>
        <v>0</v>
      </c>
      <c r="P12" s="30"/>
      <c r="Q12" s="40">
        <f>Q11+D12+(E12*'Financial Summary'!$I$7)+(O12*'Financial Summary'!$I$7)-B12</f>
        <v>0</v>
      </c>
    </row>
    <row r="13" spans="1:17" x14ac:dyDescent="0.25">
      <c r="A13" s="28"/>
      <c r="B13" s="29">
        <v>0</v>
      </c>
      <c r="C13" s="30"/>
      <c r="D13" s="29">
        <v>0</v>
      </c>
      <c r="E13" s="31">
        <v>0</v>
      </c>
      <c r="F13" s="30"/>
      <c r="G13" s="32">
        <v>0</v>
      </c>
      <c r="H13" s="33">
        <v>0</v>
      </c>
      <c r="I13" s="34">
        <v>0</v>
      </c>
      <c r="J13" s="35">
        <v>0</v>
      </c>
      <c r="K13" s="36">
        <v>0</v>
      </c>
      <c r="L13" s="37">
        <v>0</v>
      </c>
      <c r="M13" s="38">
        <v>0</v>
      </c>
      <c r="N13" s="39">
        <v>0</v>
      </c>
      <c r="O13" s="4">
        <f t="shared" si="0"/>
        <v>0</v>
      </c>
      <c r="P13" s="30"/>
      <c r="Q13" s="40">
        <f>Q12+D13+(E13*'Financial Summary'!$I$7)+(O13*'Financial Summary'!$I$7)-B13</f>
        <v>0</v>
      </c>
    </row>
    <row r="14" spans="1:17" x14ac:dyDescent="0.25">
      <c r="A14" s="28"/>
      <c r="B14" s="29">
        <v>0</v>
      </c>
      <c r="C14" s="30"/>
      <c r="D14" s="29">
        <v>0</v>
      </c>
      <c r="E14" s="31">
        <v>0</v>
      </c>
      <c r="F14" s="30"/>
      <c r="G14" s="32">
        <v>0</v>
      </c>
      <c r="H14" s="33">
        <v>0</v>
      </c>
      <c r="I14" s="34">
        <v>0</v>
      </c>
      <c r="J14" s="35">
        <v>0</v>
      </c>
      <c r="K14" s="36">
        <v>0</v>
      </c>
      <c r="L14" s="37">
        <v>0</v>
      </c>
      <c r="M14" s="38">
        <v>0</v>
      </c>
      <c r="N14" s="39">
        <v>0</v>
      </c>
      <c r="O14" s="4">
        <f t="shared" si="0"/>
        <v>0</v>
      </c>
      <c r="P14" s="30"/>
      <c r="Q14" s="40">
        <f>Q13+D14+(E14*'Financial Summary'!$I$7)+(O14*'Financial Summary'!$I$7)-B14</f>
        <v>0</v>
      </c>
    </row>
    <row r="15" spans="1:17" x14ac:dyDescent="0.25">
      <c r="A15" s="28"/>
      <c r="B15" s="29">
        <v>0</v>
      </c>
      <c r="C15" s="30"/>
      <c r="D15" s="29">
        <v>0</v>
      </c>
      <c r="E15" s="31">
        <v>0</v>
      </c>
      <c r="F15" s="30"/>
      <c r="G15" s="32">
        <v>0</v>
      </c>
      <c r="H15" s="33">
        <v>0</v>
      </c>
      <c r="I15" s="34">
        <v>0</v>
      </c>
      <c r="J15" s="35">
        <v>0</v>
      </c>
      <c r="K15" s="36">
        <v>0</v>
      </c>
      <c r="L15" s="37">
        <v>0</v>
      </c>
      <c r="M15" s="38">
        <v>0</v>
      </c>
      <c r="N15" s="39">
        <v>0</v>
      </c>
      <c r="O15" s="4">
        <f t="shared" si="0"/>
        <v>0</v>
      </c>
      <c r="P15" s="30"/>
      <c r="Q15" s="40">
        <f>Q14+D15+(E15*'Financial Summary'!$I$7)+(O15*'Financial Summary'!$I$7)-B15</f>
        <v>0</v>
      </c>
    </row>
    <row r="16" spans="1:17" x14ac:dyDescent="0.25">
      <c r="A16" s="28"/>
      <c r="B16" s="29">
        <v>0</v>
      </c>
      <c r="C16" s="30"/>
      <c r="D16" s="29">
        <v>0</v>
      </c>
      <c r="E16" s="31">
        <v>0</v>
      </c>
      <c r="F16" s="30"/>
      <c r="G16" s="32">
        <v>0</v>
      </c>
      <c r="H16" s="33">
        <v>0</v>
      </c>
      <c r="I16" s="34">
        <v>0</v>
      </c>
      <c r="J16" s="35">
        <v>0</v>
      </c>
      <c r="K16" s="36">
        <v>0</v>
      </c>
      <c r="L16" s="37">
        <v>0</v>
      </c>
      <c r="M16" s="38">
        <v>0</v>
      </c>
      <c r="N16" s="39">
        <v>0</v>
      </c>
      <c r="O16" s="4">
        <f t="shared" si="0"/>
        <v>0</v>
      </c>
      <c r="P16" s="30"/>
      <c r="Q16" s="40">
        <f>Q15+D16+(E16*'Financial Summary'!$I$7)+(O16*'Financial Summary'!$I$7)-B16</f>
        <v>0</v>
      </c>
    </row>
    <row r="17" spans="1:17" x14ac:dyDescent="0.25">
      <c r="A17" s="28"/>
      <c r="B17" s="29">
        <v>0</v>
      </c>
      <c r="C17" s="30"/>
      <c r="D17" s="29">
        <v>0</v>
      </c>
      <c r="E17" s="31">
        <v>0</v>
      </c>
      <c r="F17" s="30"/>
      <c r="G17" s="32">
        <v>0</v>
      </c>
      <c r="H17" s="33">
        <v>0</v>
      </c>
      <c r="I17" s="34">
        <v>0</v>
      </c>
      <c r="J17" s="35">
        <v>0</v>
      </c>
      <c r="K17" s="36">
        <v>0</v>
      </c>
      <c r="L17" s="37">
        <v>0</v>
      </c>
      <c r="M17" s="38">
        <v>0</v>
      </c>
      <c r="N17" s="39">
        <v>0</v>
      </c>
      <c r="O17" s="4">
        <f t="shared" si="0"/>
        <v>0</v>
      </c>
      <c r="P17" s="30"/>
      <c r="Q17" s="40">
        <f>Q16+D17+(E17*'Financial Summary'!$I$7)+(O17*'Financial Summary'!$I$7)-B17</f>
        <v>0</v>
      </c>
    </row>
    <row r="18" spans="1:17" x14ac:dyDescent="0.25">
      <c r="A18" s="28"/>
      <c r="B18" s="29">
        <v>0</v>
      </c>
      <c r="C18" s="30"/>
      <c r="D18" s="29">
        <v>0</v>
      </c>
      <c r="E18" s="31">
        <v>0</v>
      </c>
      <c r="F18" s="30"/>
      <c r="G18" s="32">
        <v>0</v>
      </c>
      <c r="H18" s="33">
        <v>0</v>
      </c>
      <c r="I18" s="34">
        <v>0</v>
      </c>
      <c r="J18" s="35">
        <v>0</v>
      </c>
      <c r="K18" s="36">
        <v>0</v>
      </c>
      <c r="L18" s="37">
        <v>0</v>
      </c>
      <c r="M18" s="38">
        <v>0</v>
      </c>
      <c r="N18" s="39">
        <v>0</v>
      </c>
      <c r="O18" s="4">
        <f t="shared" si="0"/>
        <v>0</v>
      </c>
      <c r="P18" s="30"/>
      <c r="Q18" s="40">
        <f>Q17+D18+(E18*'Financial Summary'!$I$7)+(O18*'Financial Summary'!$I$7)-B18</f>
        <v>0</v>
      </c>
    </row>
    <row r="19" spans="1:17" x14ac:dyDescent="0.25">
      <c r="A19" s="28"/>
      <c r="B19" s="29">
        <v>0</v>
      </c>
      <c r="C19" s="30"/>
      <c r="D19" s="29">
        <v>0</v>
      </c>
      <c r="E19" s="31">
        <v>0</v>
      </c>
      <c r="F19" s="30"/>
      <c r="G19" s="32">
        <v>0</v>
      </c>
      <c r="H19" s="33">
        <v>0</v>
      </c>
      <c r="I19" s="34">
        <v>0</v>
      </c>
      <c r="J19" s="35">
        <v>0</v>
      </c>
      <c r="K19" s="36">
        <v>0</v>
      </c>
      <c r="L19" s="37">
        <v>0</v>
      </c>
      <c r="M19" s="38">
        <v>0</v>
      </c>
      <c r="N19" s="39">
        <v>0</v>
      </c>
      <c r="O19" s="4">
        <f t="shared" si="0"/>
        <v>0</v>
      </c>
      <c r="P19" s="30"/>
      <c r="Q19" s="40">
        <f>Q18+D19+(E19*'Financial Summary'!$I$7)+(O19*'Financial Summary'!$I$7)-B19</f>
        <v>0</v>
      </c>
    </row>
    <row r="20" spans="1:17" x14ac:dyDescent="0.25">
      <c r="A20" s="28"/>
      <c r="B20" s="29">
        <v>0</v>
      </c>
      <c r="C20" s="30"/>
      <c r="D20" s="29">
        <v>0</v>
      </c>
      <c r="E20" s="31">
        <v>0</v>
      </c>
      <c r="F20" s="30"/>
      <c r="G20" s="32">
        <v>0</v>
      </c>
      <c r="H20" s="33">
        <v>0</v>
      </c>
      <c r="I20" s="34">
        <v>0</v>
      </c>
      <c r="J20" s="35">
        <v>0</v>
      </c>
      <c r="K20" s="36">
        <v>0</v>
      </c>
      <c r="L20" s="37">
        <v>0</v>
      </c>
      <c r="M20" s="38">
        <v>0</v>
      </c>
      <c r="N20" s="39">
        <v>0</v>
      </c>
      <c r="O20" s="4">
        <f t="shared" si="0"/>
        <v>0</v>
      </c>
      <c r="P20" s="30"/>
      <c r="Q20" s="40">
        <f>Q19+D20+(E20*'Financial Summary'!$I$7)+(O20*'Financial Summary'!$I$7)-B20</f>
        <v>0</v>
      </c>
    </row>
    <row r="21" spans="1:17" x14ac:dyDescent="0.25">
      <c r="A21" s="28"/>
      <c r="B21" s="29">
        <v>0</v>
      </c>
      <c r="C21" s="30"/>
      <c r="D21" s="29">
        <v>0</v>
      </c>
      <c r="E21" s="31">
        <v>0</v>
      </c>
      <c r="F21" s="30"/>
      <c r="G21" s="32">
        <v>0</v>
      </c>
      <c r="H21" s="33">
        <v>0</v>
      </c>
      <c r="I21" s="34">
        <v>0</v>
      </c>
      <c r="J21" s="35">
        <v>0</v>
      </c>
      <c r="K21" s="36">
        <v>0</v>
      </c>
      <c r="L21" s="37">
        <v>0</v>
      </c>
      <c r="M21" s="38">
        <v>0</v>
      </c>
      <c r="N21" s="39">
        <v>0</v>
      </c>
      <c r="O21" s="4">
        <f t="shared" si="0"/>
        <v>0</v>
      </c>
      <c r="P21" s="30"/>
      <c r="Q21" s="40">
        <f>Q20+D21+(E21*'Financial Summary'!$I$7)+(O21*'Financial Summary'!$I$7)-B21</f>
        <v>0</v>
      </c>
    </row>
    <row r="22" spans="1:17" x14ac:dyDescent="0.25">
      <c r="A22" s="28"/>
      <c r="B22" s="29">
        <v>0</v>
      </c>
      <c r="C22" s="30"/>
      <c r="D22" s="29">
        <v>0</v>
      </c>
      <c r="E22" s="31">
        <v>0</v>
      </c>
      <c r="F22" s="30"/>
      <c r="G22" s="32">
        <v>0</v>
      </c>
      <c r="H22" s="33">
        <v>0</v>
      </c>
      <c r="I22" s="34">
        <v>0</v>
      </c>
      <c r="J22" s="35">
        <v>0</v>
      </c>
      <c r="K22" s="36">
        <v>0</v>
      </c>
      <c r="L22" s="37">
        <v>0</v>
      </c>
      <c r="M22" s="38">
        <v>0</v>
      </c>
      <c r="N22" s="39">
        <v>0</v>
      </c>
      <c r="O22" s="4">
        <f t="shared" si="0"/>
        <v>0</v>
      </c>
      <c r="P22" s="30"/>
      <c r="Q22" s="40">
        <f>Q21+D22+(E22*'Financial Summary'!$I$7)+(O22*'Financial Summary'!$I$7)-B22</f>
        <v>0</v>
      </c>
    </row>
    <row r="23" spans="1:17" x14ac:dyDescent="0.25">
      <c r="A23" s="28"/>
      <c r="B23" s="29">
        <v>0</v>
      </c>
      <c r="C23" s="30"/>
      <c r="D23" s="29">
        <v>0</v>
      </c>
      <c r="E23" s="31">
        <v>0</v>
      </c>
      <c r="F23" s="30"/>
      <c r="G23" s="32">
        <v>0</v>
      </c>
      <c r="H23" s="33">
        <v>0</v>
      </c>
      <c r="I23" s="34">
        <v>0</v>
      </c>
      <c r="J23" s="35">
        <v>0</v>
      </c>
      <c r="K23" s="36">
        <v>0</v>
      </c>
      <c r="L23" s="37">
        <v>0</v>
      </c>
      <c r="M23" s="38">
        <v>0</v>
      </c>
      <c r="N23" s="39">
        <v>0</v>
      </c>
      <c r="O23" s="4">
        <f t="shared" si="0"/>
        <v>0</v>
      </c>
      <c r="P23" s="30"/>
      <c r="Q23" s="40">
        <f>Q22+D23+(E23*'Financial Summary'!$I$7)+(O23*'Financial Summary'!$I$7)-B23</f>
        <v>0</v>
      </c>
    </row>
    <row r="24" spans="1:17" x14ac:dyDescent="0.25">
      <c r="A24" s="28"/>
      <c r="B24" s="29">
        <v>0</v>
      </c>
      <c r="C24" s="30"/>
      <c r="D24" s="29">
        <v>0</v>
      </c>
      <c r="E24" s="31">
        <v>0</v>
      </c>
      <c r="F24" s="30"/>
      <c r="G24" s="32">
        <v>0</v>
      </c>
      <c r="H24" s="33">
        <v>0</v>
      </c>
      <c r="I24" s="34">
        <v>0</v>
      </c>
      <c r="J24" s="35">
        <v>0</v>
      </c>
      <c r="K24" s="36">
        <v>0</v>
      </c>
      <c r="L24" s="37">
        <v>0</v>
      </c>
      <c r="M24" s="38">
        <v>0</v>
      </c>
      <c r="N24" s="39">
        <v>0</v>
      </c>
      <c r="O24" s="4">
        <f t="shared" si="0"/>
        <v>0</v>
      </c>
      <c r="P24" s="30"/>
      <c r="Q24" s="40">
        <f>Q23+D24+(E24*'Financial Summary'!$I$7)+(O24*'Financial Summary'!$I$7)-B24</f>
        <v>0</v>
      </c>
    </row>
    <row r="25" spans="1:17" x14ac:dyDescent="0.25">
      <c r="A25" s="28"/>
      <c r="B25" s="29">
        <v>0</v>
      </c>
      <c r="C25" s="30"/>
      <c r="D25" s="29">
        <v>0</v>
      </c>
      <c r="E25" s="31">
        <v>0</v>
      </c>
      <c r="F25" s="30"/>
      <c r="G25" s="32">
        <v>0</v>
      </c>
      <c r="H25" s="33">
        <v>0</v>
      </c>
      <c r="I25" s="34">
        <v>0</v>
      </c>
      <c r="J25" s="35">
        <v>0</v>
      </c>
      <c r="K25" s="36">
        <v>0</v>
      </c>
      <c r="L25" s="37">
        <v>0</v>
      </c>
      <c r="M25" s="38">
        <v>0</v>
      </c>
      <c r="N25" s="39">
        <v>0</v>
      </c>
      <c r="O25" s="4">
        <f t="shared" si="0"/>
        <v>0</v>
      </c>
      <c r="P25" s="30"/>
      <c r="Q25" s="40">
        <f>Q24+D25+(E25*'Financial Summary'!$I$7)+(O25*'Financial Summary'!$I$7)-B25</f>
        <v>0</v>
      </c>
    </row>
    <row r="26" spans="1:17" ht="6" customHeight="1" x14ac:dyDescent="0.25">
      <c r="A26" s="28"/>
      <c r="B26" s="29"/>
      <c r="C26" s="30"/>
      <c r="D26" s="29"/>
      <c r="E26" s="31"/>
      <c r="F26" s="30"/>
      <c r="G26" s="32"/>
      <c r="H26" s="33"/>
      <c r="I26" s="34"/>
      <c r="J26" s="35"/>
      <c r="K26" s="36"/>
      <c r="L26" s="37"/>
      <c r="M26" s="38"/>
      <c r="N26" s="39"/>
      <c r="O26" s="4"/>
      <c r="P26" s="30"/>
      <c r="Q26" s="40"/>
    </row>
    <row r="27" spans="1:17" ht="15.75" thickBot="1" x14ac:dyDescent="0.3">
      <c r="A27" s="41" t="s">
        <v>17</v>
      </c>
      <c r="B27" s="42">
        <f>SUM(B5:B26)</f>
        <v>0</v>
      </c>
      <c r="C27" s="43"/>
      <c r="D27" s="42">
        <f>SUM(D5:D26)</f>
        <v>0</v>
      </c>
      <c r="E27" s="44">
        <f>SUM(E5:E26)</f>
        <v>0</v>
      </c>
      <c r="F27" s="43"/>
      <c r="G27" s="45">
        <f>SUM(G5:G26)</f>
        <v>0</v>
      </c>
      <c r="H27" s="46">
        <f t="shared" ref="H27:N27" si="1">SUM(H5:H26)</f>
        <v>0</v>
      </c>
      <c r="I27" s="47">
        <f t="shared" si="1"/>
        <v>0</v>
      </c>
      <c r="J27" s="48">
        <f t="shared" si="1"/>
        <v>0</v>
      </c>
      <c r="K27" s="49">
        <f t="shared" si="1"/>
        <v>0</v>
      </c>
      <c r="L27" s="50">
        <f t="shared" si="1"/>
        <v>0</v>
      </c>
      <c r="M27" s="51">
        <f t="shared" si="1"/>
        <v>0</v>
      </c>
      <c r="N27" s="52">
        <f t="shared" si="1"/>
        <v>0</v>
      </c>
      <c r="O27" s="53">
        <f>SUM(O5:O26)</f>
        <v>0</v>
      </c>
      <c r="P27" s="43"/>
      <c r="Q27" s="54">
        <f>Q25</f>
        <v>0</v>
      </c>
    </row>
  </sheetData>
  <printOptions horizontalCentered="1" verticalCentered="1"/>
  <pageMargins left="0.5" right="0.5"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Normal="100" workbookViewId="0">
      <selection activeCell="B31" sqref="B31"/>
    </sheetView>
  </sheetViews>
  <sheetFormatPr defaultRowHeight="15" x14ac:dyDescent="0.25"/>
  <cols>
    <col min="1" max="1" width="13.42578125" style="3" customWidth="1"/>
    <col min="2" max="2" width="11.5703125" customWidth="1"/>
    <col min="3" max="3" width="2.28515625" customWidth="1"/>
    <col min="4" max="4" width="10.28515625" bestFit="1" customWidth="1"/>
    <col min="5" max="5" width="7" customWidth="1"/>
    <col min="6" max="6" width="2.28515625" customWidth="1"/>
    <col min="7" max="15" width="7" customWidth="1"/>
    <col min="16" max="16" width="2.28515625" customWidth="1"/>
    <col min="17" max="17" width="11.5703125" customWidth="1"/>
    <col min="18" max="18" width="2.7109375" customWidth="1"/>
  </cols>
  <sheetData>
    <row r="1" spans="1:17" x14ac:dyDescent="0.25">
      <c r="A1" s="5">
        <f>'Financial Summary'!A1</f>
        <v>0</v>
      </c>
      <c r="B1" s="6"/>
      <c r="C1" s="6"/>
      <c r="D1" s="6"/>
      <c r="E1" s="6"/>
      <c r="F1" s="6"/>
      <c r="G1" s="6"/>
      <c r="H1" s="6"/>
      <c r="I1" s="6"/>
      <c r="J1" s="6"/>
      <c r="K1" s="6"/>
      <c r="L1" s="6"/>
      <c r="M1" s="6"/>
      <c r="N1" s="6"/>
      <c r="O1" s="6"/>
      <c r="P1" s="6"/>
      <c r="Q1" s="7"/>
    </row>
    <row r="2" spans="1:17" x14ac:dyDescent="0.25">
      <c r="A2" s="8" t="s">
        <v>13</v>
      </c>
      <c r="B2" s="9"/>
      <c r="C2" s="9"/>
      <c r="D2" s="9"/>
      <c r="E2" s="10" t="s">
        <v>18</v>
      </c>
      <c r="F2" s="9"/>
      <c r="G2" s="9"/>
      <c r="H2" s="10"/>
      <c r="I2" s="9"/>
      <c r="J2" s="9"/>
      <c r="K2" s="9"/>
      <c r="L2" s="9"/>
      <c r="M2" s="9"/>
      <c r="N2" s="9"/>
      <c r="O2" s="9"/>
      <c r="P2" s="9"/>
      <c r="Q2" s="11"/>
    </row>
    <row r="3" spans="1:17" ht="15.75" thickBot="1" x14ac:dyDescent="0.3">
      <c r="A3" s="12"/>
      <c r="B3" s="1"/>
      <c r="C3" s="1"/>
      <c r="D3" s="1"/>
      <c r="E3" s="1"/>
      <c r="F3" s="1"/>
      <c r="G3" s="1"/>
      <c r="H3" s="1"/>
      <c r="I3" s="1"/>
      <c r="J3" s="1"/>
      <c r="K3" s="1"/>
      <c r="L3" s="1"/>
      <c r="M3" s="1"/>
      <c r="N3" s="1"/>
      <c r="O3" s="1"/>
      <c r="P3" s="1"/>
      <c r="Q3" s="13"/>
    </row>
    <row r="4" spans="1:17" ht="87" customHeight="1" thickBot="1" x14ac:dyDescent="0.3">
      <c r="A4" s="14" t="s">
        <v>0</v>
      </c>
      <c r="B4" s="15" t="s">
        <v>1</v>
      </c>
      <c r="C4" s="16"/>
      <c r="D4" s="17" t="s">
        <v>15</v>
      </c>
      <c r="E4" s="18" t="s">
        <v>3</v>
      </c>
      <c r="F4" s="16"/>
      <c r="G4" s="19" t="s">
        <v>4</v>
      </c>
      <c r="H4" s="20" t="s">
        <v>5</v>
      </c>
      <c r="I4" s="21" t="s">
        <v>2</v>
      </c>
      <c r="J4" s="22" t="s">
        <v>6</v>
      </c>
      <c r="K4" s="23" t="s">
        <v>7</v>
      </c>
      <c r="L4" s="24" t="s">
        <v>8</v>
      </c>
      <c r="M4" s="25" t="s">
        <v>9</v>
      </c>
      <c r="N4" s="26" t="s">
        <v>10</v>
      </c>
      <c r="O4" s="18" t="s">
        <v>11</v>
      </c>
      <c r="P4" s="16"/>
      <c r="Q4" s="27" t="s">
        <v>16</v>
      </c>
    </row>
    <row r="5" spans="1:17" x14ac:dyDescent="0.25">
      <c r="A5" s="28"/>
      <c r="B5" s="29">
        <v>0</v>
      </c>
      <c r="C5" s="30"/>
      <c r="D5" s="29">
        <v>0</v>
      </c>
      <c r="E5" s="31">
        <v>0</v>
      </c>
      <c r="F5" s="30"/>
      <c r="G5" s="32">
        <v>0</v>
      </c>
      <c r="H5" s="33">
        <v>0</v>
      </c>
      <c r="I5" s="34">
        <v>0</v>
      </c>
      <c r="J5" s="35">
        <v>0</v>
      </c>
      <c r="K5" s="36">
        <v>0</v>
      </c>
      <c r="L5" s="37">
        <v>0</v>
      </c>
      <c r="M5" s="38">
        <v>0</v>
      </c>
      <c r="N5" s="39">
        <v>0</v>
      </c>
      <c r="O5" s="4">
        <f>SUM(G5:N5)</f>
        <v>0</v>
      </c>
      <c r="P5" s="30"/>
      <c r="Q5" s="40">
        <f>+D5+(E5*'Financial Summary'!$I$7)+(O5*'Financial Summary'!$I$7)-B5</f>
        <v>0</v>
      </c>
    </row>
    <row r="6" spans="1:17" x14ac:dyDescent="0.25">
      <c r="A6" s="28"/>
      <c r="B6" s="29">
        <v>0</v>
      </c>
      <c r="C6" s="30"/>
      <c r="D6" s="29">
        <v>0</v>
      </c>
      <c r="E6" s="31">
        <v>0</v>
      </c>
      <c r="F6" s="30"/>
      <c r="G6" s="32">
        <v>0</v>
      </c>
      <c r="H6" s="33">
        <v>0</v>
      </c>
      <c r="I6" s="34">
        <v>0</v>
      </c>
      <c r="J6" s="35">
        <v>0</v>
      </c>
      <c r="K6" s="36">
        <v>0</v>
      </c>
      <c r="L6" s="37">
        <v>0</v>
      </c>
      <c r="M6" s="38">
        <v>0</v>
      </c>
      <c r="N6" s="39">
        <v>0</v>
      </c>
      <c r="O6" s="4">
        <f t="shared" ref="O6:O25" si="0">SUM(G6:N6)</f>
        <v>0</v>
      </c>
      <c r="P6" s="30"/>
      <c r="Q6" s="40">
        <f>Q5+D6+(E6*'Financial Summary'!$I$7)+(O6*'Financial Summary'!$I$7)-B6</f>
        <v>0</v>
      </c>
    </row>
    <row r="7" spans="1:17" x14ac:dyDescent="0.25">
      <c r="A7" s="28"/>
      <c r="B7" s="29">
        <v>0</v>
      </c>
      <c r="C7" s="30"/>
      <c r="D7" s="29">
        <v>0</v>
      </c>
      <c r="E7" s="31">
        <v>0</v>
      </c>
      <c r="F7" s="30"/>
      <c r="G7" s="32">
        <v>0</v>
      </c>
      <c r="H7" s="33">
        <v>0</v>
      </c>
      <c r="I7" s="34">
        <v>0</v>
      </c>
      <c r="J7" s="35">
        <v>0</v>
      </c>
      <c r="K7" s="36">
        <v>0</v>
      </c>
      <c r="L7" s="37">
        <v>0</v>
      </c>
      <c r="M7" s="38">
        <v>0</v>
      </c>
      <c r="N7" s="39">
        <v>0</v>
      </c>
      <c r="O7" s="4">
        <f t="shared" si="0"/>
        <v>0</v>
      </c>
      <c r="P7" s="30"/>
      <c r="Q7" s="40">
        <f>Q6+D7+(E7*'Financial Summary'!$I$7)+(O7*'Financial Summary'!$I$7)-B7</f>
        <v>0</v>
      </c>
    </row>
    <row r="8" spans="1:17" x14ac:dyDescent="0.25">
      <c r="A8" s="28"/>
      <c r="B8" s="29">
        <v>0</v>
      </c>
      <c r="C8" s="30"/>
      <c r="D8" s="29">
        <v>0</v>
      </c>
      <c r="E8" s="31">
        <v>0</v>
      </c>
      <c r="F8" s="30"/>
      <c r="G8" s="32">
        <v>0</v>
      </c>
      <c r="H8" s="33">
        <v>0</v>
      </c>
      <c r="I8" s="34">
        <v>0</v>
      </c>
      <c r="J8" s="35">
        <v>0</v>
      </c>
      <c r="K8" s="36">
        <v>0</v>
      </c>
      <c r="L8" s="37">
        <v>0</v>
      </c>
      <c r="M8" s="38">
        <v>0</v>
      </c>
      <c r="N8" s="39">
        <v>0</v>
      </c>
      <c r="O8" s="4">
        <f t="shared" si="0"/>
        <v>0</v>
      </c>
      <c r="P8" s="30"/>
      <c r="Q8" s="40">
        <f>Q7+D8+(E8*'Financial Summary'!$I$7)+(O8*'Financial Summary'!$I$7)-B8</f>
        <v>0</v>
      </c>
    </row>
    <row r="9" spans="1:17" x14ac:dyDescent="0.25">
      <c r="A9" s="28"/>
      <c r="B9" s="29">
        <v>0</v>
      </c>
      <c r="C9" s="30"/>
      <c r="D9" s="29">
        <v>0</v>
      </c>
      <c r="E9" s="31">
        <v>0</v>
      </c>
      <c r="F9" s="30"/>
      <c r="G9" s="32">
        <v>0</v>
      </c>
      <c r="H9" s="33">
        <v>0</v>
      </c>
      <c r="I9" s="34">
        <v>0</v>
      </c>
      <c r="J9" s="35">
        <v>0</v>
      </c>
      <c r="K9" s="36">
        <v>0</v>
      </c>
      <c r="L9" s="37">
        <v>0</v>
      </c>
      <c r="M9" s="38">
        <v>0</v>
      </c>
      <c r="N9" s="39">
        <v>0</v>
      </c>
      <c r="O9" s="4">
        <f t="shared" si="0"/>
        <v>0</v>
      </c>
      <c r="P9" s="30"/>
      <c r="Q9" s="40">
        <f>Q8+D9+(E9*'Financial Summary'!$I$7)+(O9*'Financial Summary'!$I$7)-B9</f>
        <v>0</v>
      </c>
    </row>
    <row r="10" spans="1:17" x14ac:dyDescent="0.25">
      <c r="A10" s="28"/>
      <c r="B10" s="29">
        <v>0</v>
      </c>
      <c r="C10" s="30"/>
      <c r="D10" s="29">
        <v>0</v>
      </c>
      <c r="E10" s="31">
        <v>0</v>
      </c>
      <c r="F10" s="30"/>
      <c r="G10" s="32">
        <v>0</v>
      </c>
      <c r="H10" s="33">
        <v>0</v>
      </c>
      <c r="I10" s="34">
        <v>0</v>
      </c>
      <c r="J10" s="35">
        <v>0</v>
      </c>
      <c r="K10" s="36">
        <v>0</v>
      </c>
      <c r="L10" s="37">
        <v>0</v>
      </c>
      <c r="M10" s="38">
        <v>0</v>
      </c>
      <c r="N10" s="39">
        <v>0</v>
      </c>
      <c r="O10" s="4">
        <f t="shared" si="0"/>
        <v>0</v>
      </c>
      <c r="P10" s="30"/>
      <c r="Q10" s="40">
        <f>Q9+D10+(E10*'Financial Summary'!$I$7)+(O10*'Financial Summary'!$I$7)-B10</f>
        <v>0</v>
      </c>
    </row>
    <row r="11" spans="1:17" x14ac:dyDescent="0.25">
      <c r="A11" s="28"/>
      <c r="B11" s="29">
        <v>0</v>
      </c>
      <c r="C11" s="30"/>
      <c r="D11" s="29">
        <v>0</v>
      </c>
      <c r="E11" s="31">
        <v>0</v>
      </c>
      <c r="F11" s="30"/>
      <c r="G11" s="32">
        <v>0</v>
      </c>
      <c r="H11" s="33">
        <v>0</v>
      </c>
      <c r="I11" s="34">
        <v>0</v>
      </c>
      <c r="J11" s="35">
        <v>0</v>
      </c>
      <c r="K11" s="36">
        <v>0</v>
      </c>
      <c r="L11" s="37">
        <v>0</v>
      </c>
      <c r="M11" s="38">
        <v>0</v>
      </c>
      <c r="N11" s="39">
        <v>0</v>
      </c>
      <c r="O11" s="4">
        <f t="shared" si="0"/>
        <v>0</v>
      </c>
      <c r="P11" s="30"/>
      <c r="Q11" s="40">
        <f>Q10+D11+(E11*'Financial Summary'!$I$7)+(O11*'Financial Summary'!$I$7)-B11</f>
        <v>0</v>
      </c>
    </row>
    <row r="12" spans="1:17" x14ac:dyDescent="0.25">
      <c r="A12" s="28"/>
      <c r="B12" s="29">
        <v>0</v>
      </c>
      <c r="C12" s="30"/>
      <c r="D12" s="29">
        <v>0</v>
      </c>
      <c r="E12" s="31">
        <v>0</v>
      </c>
      <c r="F12" s="30"/>
      <c r="G12" s="32">
        <v>0</v>
      </c>
      <c r="H12" s="33">
        <v>0</v>
      </c>
      <c r="I12" s="34">
        <v>0</v>
      </c>
      <c r="J12" s="35">
        <v>0</v>
      </c>
      <c r="K12" s="36">
        <v>0</v>
      </c>
      <c r="L12" s="37">
        <v>0</v>
      </c>
      <c r="M12" s="38">
        <v>0</v>
      </c>
      <c r="N12" s="39">
        <v>0</v>
      </c>
      <c r="O12" s="4">
        <f t="shared" si="0"/>
        <v>0</v>
      </c>
      <c r="P12" s="30"/>
      <c r="Q12" s="40">
        <f>Q11+D12+(E12*'Financial Summary'!$I$7)+(O12*'Financial Summary'!$I$7)-B12</f>
        <v>0</v>
      </c>
    </row>
    <row r="13" spans="1:17" x14ac:dyDescent="0.25">
      <c r="A13" s="28"/>
      <c r="B13" s="29">
        <v>0</v>
      </c>
      <c r="C13" s="30"/>
      <c r="D13" s="29">
        <v>0</v>
      </c>
      <c r="E13" s="31">
        <v>0</v>
      </c>
      <c r="F13" s="30"/>
      <c r="G13" s="32">
        <v>0</v>
      </c>
      <c r="H13" s="33">
        <v>0</v>
      </c>
      <c r="I13" s="34">
        <v>0</v>
      </c>
      <c r="J13" s="35">
        <v>0</v>
      </c>
      <c r="K13" s="36">
        <v>0</v>
      </c>
      <c r="L13" s="37">
        <v>0</v>
      </c>
      <c r="M13" s="38">
        <v>0</v>
      </c>
      <c r="N13" s="39">
        <v>0</v>
      </c>
      <c r="O13" s="4">
        <f t="shared" si="0"/>
        <v>0</v>
      </c>
      <c r="P13" s="30"/>
      <c r="Q13" s="40">
        <f>Q12+D13+(E13*'Financial Summary'!$I$7)+(O13*'Financial Summary'!$I$7)-B13</f>
        <v>0</v>
      </c>
    </row>
    <row r="14" spans="1:17" x14ac:dyDescent="0.25">
      <c r="A14" s="28"/>
      <c r="B14" s="29">
        <v>0</v>
      </c>
      <c r="C14" s="30"/>
      <c r="D14" s="29">
        <v>0</v>
      </c>
      <c r="E14" s="31">
        <v>0</v>
      </c>
      <c r="F14" s="30"/>
      <c r="G14" s="32">
        <v>0</v>
      </c>
      <c r="H14" s="33">
        <v>0</v>
      </c>
      <c r="I14" s="34">
        <v>0</v>
      </c>
      <c r="J14" s="35">
        <v>0</v>
      </c>
      <c r="K14" s="36">
        <v>0</v>
      </c>
      <c r="L14" s="37">
        <v>0</v>
      </c>
      <c r="M14" s="38">
        <v>0</v>
      </c>
      <c r="N14" s="39">
        <v>0</v>
      </c>
      <c r="O14" s="4">
        <f t="shared" si="0"/>
        <v>0</v>
      </c>
      <c r="P14" s="30"/>
      <c r="Q14" s="40">
        <f>Q13+D14+(E14*'Financial Summary'!$I$7)+(O14*'Financial Summary'!$I$7)-B14</f>
        <v>0</v>
      </c>
    </row>
    <row r="15" spans="1:17" x14ac:dyDescent="0.25">
      <c r="A15" s="28"/>
      <c r="B15" s="29">
        <v>0</v>
      </c>
      <c r="C15" s="30"/>
      <c r="D15" s="29">
        <v>0</v>
      </c>
      <c r="E15" s="31">
        <v>0</v>
      </c>
      <c r="F15" s="30"/>
      <c r="G15" s="32">
        <v>0</v>
      </c>
      <c r="H15" s="33">
        <v>0</v>
      </c>
      <c r="I15" s="34">
        <v>0</v>
      </c>
      <c r="J15" s="35">
        <v>0</v>
      </c>
      <c r="K15" s="36">
        <v>0</v>
      </c>
      <c r="L15" s="37">
        <v>0</v>
      </c>
      <c r="M15" s="38">
        <v>0</v>
      </c>
      <c r="N15" s="39">
        <v>0</v>
      </c>
      <c r="O15" s="4">
        <f t="shared" si="0"/>
        <v>0</v>
      </c>
      <c r="P15" s="30"/>
      <c r="Q15" s="40">
        <f>Q14+D15+(E15*'Financial Summary'!$I$7)+(O15*'Financial Summary'!$I$7)-B15</f>
        <v>0</v>
      </c>
    </row>
    <row r="16" spans="1:17" x14ac:dyDescent="0.25">
      <c r="A16" s="28"/>
      <c r="B16" s="29">
        <v>0</v>
      </c>
      <c r="C16" s="30"/>
      <c r="D16" s="29">
        <v>0</v>
      </c>
      <c r="E16" s="31">
        <v>0</v>
      </c>
      <c r="F16" s="30"/>
      <c r="G16" s="32">
        <v>0</v>
      </c>
      <c r="H16" s="33">
        <v>0</v>
      </c>
      <c r="I16" s="34">
        <v>0</v>
      </c>
      <c r="J16" s="35">
        <v>0</v>
      </c>
      <c r="K16" s="36">
        <v>0</v>
      </c>
      <c r="L16" s="37">
        <v>0</v>
      </c>
      <c r="M16" s="38">
        <v>0</v>
      </c>
      <c r="N16" s="39">
        <v>0</v>
      </c>
      <c r="O16" s="4">
        <f t="shared" si="0"/>
        <v>0</v>
      </c>
      <c r="P16" s="30"/>
      <c r="Q16" s="40">
        <f>Q15+D16+(E16*'Financial Summary'!$I$7)+(O16*'Financial Summary'!$I$7)-B16</f>
        <v>0</v>
      </c>
    </row>
    <row r="17" spans="1:17" x14ac:dyDescent="0.25">
      <c r="A17" s="28"/>
      <c r="B17" s="29">
        <v>0</v>
      </c>
      <c r="C17" s="30"/>
      <c r="D17" s="29">
        <v>0</v>
      </c>
      <c r="E17" s="31">
        <v>0</v>
      </c>
      <c r="F17" s="30"/>
      <c r="G17" s="32">
        <v>0</v>
      </c>
      <c r="H17" s="33">
        <v>0</v>
      </c>
      <c r="I17" s="34">
        <v>0</v>
      </c>
      <c r="J17" s="35">
        <v>0</v>
      </c>
      <c r="K17" s="36">
        <v>0</v>
      </c>
      <c r="L17" s="37">
        <v>0</v>
      </c>
      <c r="M17" s="38">
        <v>0</v>
      </c>
      <c r="N17" s="39">
        <v>0</v>
      </c>
      <c r="O17" s="4">
        <f t="shared" si="0"/>
        <v>0</v>
      </c>
      <c r="P17" s="30"/>
      <c r="Q17" s="40">
        <f>Q16+D17+(E17*'Financial Summary'!$I$7)+(O17*'Financial Summary'!$I$7)-B17</f>
        <v>0</v>
      </c>
    </row>
    <row r="18" spans="1:17" x14ac:dyDescent="0.25">
      <c r="A18" s="28"/>
      <c r="B18" s="29">
        <v>0</v>
      </c>
      <c r="C18" s="30"/>
      <c r="D18" s="29">
        <v>0</v>
      </c>
      <c r="E18" s="31">
        <v>0</v>
      </c>
      <c r="F18" s="30"/>
      <c r="G18" s="32">
        <v>0</v>
      </c>
      <c r="H18" s="33">
        <v>0</v>
      </c>
      <c r="I18" s="34">
        <v>0</v>
      </c>
      <c r="J18" s="35">
        <v>0</v>
      </c>
      <c r="K18" s="36">
        <v>0</v>
      </c>
      <c r="L18" s="37">
        <v>0</v>
      </c>
      <c r="M18" s="38">
        <v>0</v>
      </c>
      <c r="N18" s="39">
        <v>0</v>
      </c>
      <c r="O18" s="4">
        <f t="shared" si="0"/>
        <v>0</v>
      </c>
      <c r="P18" s="30"/>
      <c r="Q18" s="40">
        <f>Q17+D18+(E18*'Financial Summary'!$I$7)+(O18*'Financial Summary'!$I$7)-B18</f>
        <v>0</v>
      </c>
    </row>
    <row r="19" spans="1:17" x14ac:dyDescent="0.25">
      <c r="A19" s="28"/>
      <c r="B19" s="29">
        <v>0</v>
      </c>
      <c r="C19" s="30"/>
      <c r="D19" s="29">
        <v>0</v>
      </c>
      <c r="E19" s="31">
        <v>0</v>
      </c>
      <c r="F19" s="30"/>
      <c r="G19" s="32">
        <v>0</v>
      </c>
      <c r="H19" s="33">
        <v>0</v>
      </c>
      <c r="I19" s="34">
        <v>0</v>
      </c>
      <c r="J19" s="35">
        <v>0</v>
      </c>
      <c r="K19" s="36">
        <v>0</v>
      </c>
      <c r="L19" s="37">
        <v>0</v>
      </c>
      <c r="M19" s="38">
        <v>0</v>
      </c>
      <c r="N19" s="39">
        <v>0</v>
      </c>
      <c r="O19" s="4">
        <f t="shared" si="0"/>
        <v>0</v>
      </c>
      <c r="P19" s="30"/>
      <c r="Q19" s="40">
        <f>Q18+D19+(E19*'Financial Summary'!$I$7)+(O19*'Financial Summary'!$I$7)-B19</f>
        <v>0</v>
      </c>
    </row>
    <row r="20" spans="1:17" x14ac:dyDescent="0.25">
      <c r="A20" s="28"/>
      <c r="B20" s="29">
        <v>0</v>
      </c>
      <c r="C20" s="30"/>
      <c r="D20" s="29">
        <v>0</v>
      </c>
      <c r="E20" s="31">
        <v>0</v>
      </c>
      <c r="F20" s="30"/>
      <c r="G20" s="32">
        <v>0</v>
      </c>
      <c r="H20" s="33">
        <v>0</v>
      </c>
      <c r="I20" s="34">
        <v>0</v>
      </c>
      <c r="J20" s="35">
        <v>0</v>
      </c>
      <c r="K20" s="36">
        <v>0</v>
      </c>
      <c r="L20" s="37">
        <v>0</v>
      </c>
      <c r="M20" s="38">
        <v>0</v>
      </c>
      <c r="N20" s="39">
        <v>0</v>
      </c>
      <c r="O20" s="4">
        <f t="shared" si="0"/>
        <v>0</v>
      </c>
      <c r="P20" s="30"/>
      <c r="Q20" s="40">
        <f>Q19+D20+(E20*'Financial Summary'!$I$7)+(O20*'Financial Summary'!$I$7)-B20</f>
        <v>0</v>
      </c>
    </row>
    <row r="21" spans="1:17" x14ac:dyDescent="0.25">
      <c r="A21" s="28"/>
      <c r="B21" s="29">
        <v>0</v>
      </c>
      <c r="C21" s="30"/>
      <c r="D21" s="29">
        <v>0</v>
      </c>
      <c r="E21" s="31">
        <v>0</v>
      </c>
      <c r="F21" s="30"/>
      <c r="G21" s="32">
        <v>0</v>
      </c>
      <c r="H21" s="33">
        <v>0</v>
      </c>
      <c r="I21" s="34">
        <v>0</v>
      </c>
      <c r="J21" s="35">
        <v>0</v>
      </c>
      <c r="K21" s="36">
        <v>0</v>
      </c>
      <c r="L21" s="37">
        <v>0</v>
      </c>
      <c r="M21" s="38">
        <v>0</v>
      </c>
      <c r="N21" s="39">
        <v>0</v>
      </c>
      <c r="O21" s="4">
        <f t="shared" si="0"/>
        <v>0</v>
      </c>
      <c r="P21" s="30"/>
      <c r="Q21" s="40">
        <f>Q20+D21+(E21*'Financial Summary'!$I$7)+(O21*'Financial Summary'!$I$7)-B21</f>
        <v>0</v>
      </c>
    </row>
    <row r="22" spans="1:17" x14ac:dyDescent="0.25">
      <c r="A22" s="28"/>
      <c r="B22" s="29">
        <v>0</v>
      </c>
      <c r="C22" s="30"/>
      <c r="D22" s="29">
        <v>0</v>
      </c>
      <c r="E22" s="31">
        <v>0</v>
      </c>
      <c r="F22" s="30"/>
      <c r="G22" s="32">
        <v>0</v>
      </c>
      <c r="H22" s="33">
        <v>0</v>
      </c>
      <c r="I22" s="34">
        <v>0</v>
      </c>
      <c r="J22" s="35">
        <v>0</v>
      </c>
      <c r="K22" s="36">
        <v>0</v>
      </c>
      <c r="L22" s="37">
        <v>0</v>
      </c>
      <c r="M22" s="38">
        <v>0</v>
      </c>
      <c r="N22" s="39">
        <v>0</v>
      </c>
      <c r="O22" s="4">
        <f t="shared" si="0"/>
        <v>0</v>
      </c>
      <c r="P22" s="30"/>
      <c r="Q22" s="40">
        <f>Q21+D22+(E22*'Financial Summary'!$I$7)+(O22*'Financial Summary'!$I$7)-B22</f>
        <v>0</v>
      </c>
    </row>
    <row r="23" spans="1:17" x14ac:dyDescent="0.25">
      <c r="A23" s="28"/>
      <c r="B23" s="29">
        <v>0</v>
      </c>
      <c r="C23" s="30"/>
      <c r="D23" s="29">
        <v>0</v>
      </c>
      <c r="E23" s="31">
        <v>0</v>
      </c>
      <c r="F23" s="30"/>
      <c r="G23" s="32">
        <v>0</v>
      </c>
      <c r="H23" s="33">
        <v>0</v>
      </c>
      <c r="I23" s="34">
        <v>0</v>
      </c>
      <c r="J23" s="35">
        <v>0</v>
      </c>
      <c r="K23" s="36">
        <v>0</v>
      </c>
      <c r="L23" s="37">
        <v>0</v>
      </c>
      <c r="M23" s="38">
        <v>0</v>
      </c>
      <c r="N23" s="39">
        <v>0</v>
      </c>
      <c r="O23" s="4">
        <f t="shared" si="0"/>
        <v>0</v>
      </c>
      <c r="P23" s="30"/>
      <c r="Q23" s="40">
        <f>Q22+D23+(E23*'Financial Summary'!$I$7)+(O23*'Financial Summary'!$I$7)-B23</f>
        <v>0</v>
      </c>
    </row>
    <row r="24" spans="1:17" x14ac:dyDescent="0.25">
      <c r="A24" s="28"/>
      <c r="B24" s="29">
        <v>0</v>
      </c>
      <c r="C24" s="30"/>
      <c r="D24" s="29">
        <v>0</v>
      </c>
      <c r="E24" s="31">
        <v>0</v>
      </c>
      <c r="F24" s="30"/>
      <c r="G24" s="32">
        <v>0</v>
      </c>
      <c r="H24" s="33">
        <v>0</v>
      </c>
      <c r="I24" s="34">
        <v>0</v>
      </c>
      <c r="J24" s="35">
        <v>0</v>
      </c>
      <c r="K24" s="36">
        <v>0</v>
      </c>
      <c r="L24" s="37">
        <v>0</v>
      </c>
      <c r="M24" s="38">
        <v>0</v>
      </c>
      <c r="N24" s="39">
        <v>0</v>
      </c>
      <c r="O24" s="4">
        <f t="shared" si="0"/>
        <v>0</v>
      </c>
      <c r="P24" s="30"/>
      <c r="Q24" s="40">
        <f>Q23+D24+(E24*'Financial Summary'!$I$7)+(O24*'Financial Summary'!$I$7)-B24</f>
        <v>0</v>
      </c>
    </row>
    <row r="25" spans="1:17" x14ac:dyDescent="0.25">
      <c r="A25" s="28"/>
      <c r="B25" s="29">
        <v>0</v>
      </c>
      <c r="C25" s="30"/>
      <c r="D25" s="29">
        <v>0</v>
      </c>
      <c r="E25" s="31">
        <v>0</v>
      </c>
      <c r="F25" s="30"/>
      <c r="G25" s="32">
        <v>0</v>
      </c>
      <c r="H25" s="33">
        <v>0</v>
      </c>
      <c r="I25" s="34">
        <v>0</v>
      </c>
      <c r="J25" s="35">
        <v>0</v>
      </c>
      <c r="K25" s="36">
        <v>0</v>
      </c>
      <c r="L25" s="37">
        <v>0</v>
      </c>
      <c r="M25" s="38">
        <v>0</v>
      </c>
      <c r="N25" s="39">
        <v>0</v>
      </c>
      <c r="O25" s="4">
        <f t="shared" si="0"/>
        <v>0</v>
      </c>
      <c r="P25" s="30"/>
      <c r="Q25" s="40">
        <f>Q24+D25+(E25*'Financial Summary'!$I$7)+(O25*'Financial Summary'!$I$7)-B25</f>
        <v>0</v>
      </c>
    </row>
    <row r="26" spans="1:17" ht="6" customHeight="1" x14ac:dyDescent="0.25">
      <c r="A26" s="28"/>
      <c r="B26" s="29"/>
      <c r="C26" s="30"/>
      <c r="D26" s="29"/>
      <c r="E26" s="31"/>
      <c r="F26" s="30"/>
      <c r="G26" s="32"/>
      <c r="H26" s="33"/>
      <c r="I26" s="34"/>
      <c r="J26" s="35"/>
      <c r="K26" s="36"/>
      <c r="L26" s="37"/>
      <c r="M26" s="38"/>
      <c r="N26" s="39"/>
      <c r="O26" s="4"/>
      <c r="P26" s="30"/>
      <c r="Q26" s="40"/>
    </row>
    <row r="27" spans="1:17" ht="15.75" thickBot="1" x14ac:dyDescent="0.3">
      <c r="A27" s="41" t="s">
        <v>17</v>
      </c>
      <c r="B27" s="42">
        <f>SUM(B5:B26)</f>
        <v>0</v>
      </c>
      <c r="C27" s="43"/>
      <c r="D27" s="42">
        <f>SUM(D5:D26)</f>
        <v>0</v>
      </c>
      <c r="E27" s="44">
        <f>SUM(E5:E26)</f>
        <v>0</v>
      </c>
      <c r="F27" s="43"/>
      <c r="G27" s="45">
        <f>SUM(G5:G26)</f>
        <v>0</v>
      </c>
      <c r="H27" s="46">
        <f t="shared" ref="H27:N27" si="1">SUM(H5:H26)</f>
        <v>0</v>
      </c>
      <c r="I27" s="47">
        <f t="shared" si="1"/>
        <v>0</v>
      </c>
      <c r="J27" s="48">
        <f t="shared" si="1"/>
        <v>0</v>
      </c>
      <c r="K27" s="49">
        <f t="shared" si="1"/>
        <v>0</v>
      </c>
      <c r="L27" s="50">
        <f t="shared" si="1"/>
        <v>0</v>
      </c>
      <c r="M27" s="51">
        <f t="shared" si="1"/>
        <v>0</v>
      </c>
      <c r="N27" s="52">
        <f t="shared" si="1"/>
        <v>0</v>
      </c>
      <c r="O27" s="53">
        <f>SUM(O5:O26)</f>
        <v>0</v>
      </c>
      <c r="P27" s="43"/>
      <c r="Q27" s="54">
        <f>Q25</f>
        <v>0</v>
      </c>
    </row>
  </sheetData>
  <printOptions horizontalCentered="1" verticalCentered="1"/>
  <pageMargins left="0.5" right="0.5"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Normal="100" workbookViewId="0">
      <selection activeCell="H2" sqref="H2"/>
    </sheetView>
  </sheetViews>
  <sheetFormatPr defaultRowHeight="15" x14ac:dyDescent="0.25"/>
  <cols>
    <col min="1" max="1" width="13.42578125" style="3" customWidth="1"/>
    <col min="2" max="2" width="11.5703125" customWidth="1"/>
    <col min="3" max="3" width="2.28515625" customWidth="1"/>
    <col min="4" max="4" width="10.28515625" bestFit="1" customWidth="1"/>
    <col min="5" max="5" width="7" customWidth="1"/>
    <col min="6" max="6" width="2.28515625" customWidth="1"/>
    <col min="7" max="15" width="7" customWidth="1"/>
    <col min="16" max="16" width="2.28515625" customWidth="1"/>
    <col min="17" max="17" width="11.5703125" customWidth="1"/>
    <col min="18" max="18" width="2.7109375" customWidth="1"/>
  </cols>
  <sheetData>
    <row r="1" spans="1:17" x14ac:dyDescent="0.25">
      <c r="A1" s="5">
        <f>'Financial Summary'!A1</f>
        <v>0</v>
      </c>
      <c r="B1" s="6"/>
      <c r="C1" s="6"/>
      <c r="D1" s="6"/>
      <c r="E1" s="6"/>
      <c r="F1" s="6"/>
      <c r="G1" s="6"/>
      <c r="H1" s="6"/>
      <c r="I1" s="6"/>
      <c r="J1" s="6"/>
      <c r="K1" s="6"/>
      <c r="L1" s="6"/>
      <c r="M1" s="6"/>
      <c r="N1" s="6"/>
      <c r="O1" s="6"/>
      <c r="P1" s="6"/>
      <c r="Q1" s="7"/>
    </row>
    <row r="2" spans="1:17" x14ac:dyDescent="0.25">
      <c r="A2" s="8" t="s">
        <v>13</v>
      </c>
      <c r="B2" s="9"/>
      <c r="C2" s="9"/>
      <c r="D2" s="9"/>
      <c r="E2" s="10" t="s">
        <v>19</v>
      </c>
      <c r="F2" s="9"/>
      <c r="G2" s="9"/>
      <c r="H2" s="10"/>
      <c r="I2" s="9"/>
      <c r="J2" s="9"/>
      <c r="K2" s="9"/>
      <c r="L2" s="9"/>
      <c r="M2" s="9"/>
      <c r="N2" s="9"/>
      <c r="O2" s="9"/>
      <c r="P2" s="9"/>
      <c r="Q2" s="11"/>
    </row>
    <row r="3" spans="1:17" ht="15.75" thickBot="1" x14ac:dyDescent="0.3">
      <c r="A3" s="12"/>
      <c r="B3" s="1"/>
      <c r="C3" s="1"/>
      <c r="D3" s="1"/>
      <c r="E3" s="1"/>
      <c r="F3" s="1"/>
      <c r="G3" s="1"/>
      <c r="H3" s="1"/>
      <c r="I3" s="1"/>
      <c r="J3" s="1"/>
      <c r="K3" s="1"/>
      <c r="L3" s="1"/>
      <c r="M3" s="1"/>
      <c r="N3" s="1"/>
      <c r="O3" s="1"/>
      <c r="P3" s="1"/>
      <c r="Q3" s="13"/>
    </row>
    <row r="4" spans="1:17" ht="87" customHeight="1" thickBot="1" x14ac:dyDescent="0.3">
      <c r="A4" s="14" t="s">
        <v>0</v>
      </c>
      <c r="B4" s="15" t="s">
        <v>1</v>
      </c>
      <c r="C4" s="16"/>
      <c r="D4" s="17" t="s">
        <v>15</v>
      </c>
      <c r="E4" s="18" t="s">
        <v>3</v>
      </c>
      <c r="F4" s="16"/>
      <c r="G4" s="19" t="s">
        <v>4</v>
      </c>
      <c r="H4" s="20" t="s">
        <v>5</v>
      </c>
      <c r="I4" s="21" t="s">
        <v>2</v>
      </c>
      <c r="J4" s="22" t="s">
        <v>6</v>
      </c>
      <c r="K4" s="23" t="s">
        <v>7</v>
      </c>
      <c r="L4" s="24" t="s">
        <v>8</v>
      </c>
      <c r="M4" s="25" t="s">
        <v>9</v>
      </c>
      <c r="N4" s="26" t="s">
        <v>10</v>
      </c>
      <c r="O4" s="18" t="s">
        <v>11</v>
      </c>
      <c r="P4" s="16"/>
      <c r="Q4" s="27" t="s">
        <v>16</v>
      </c>
    </row>
    <row r="5" spans="1:17" x14ac:dyDescent="0.25">
      <c r="A5" s="28"/>
      <c r="B5" s="29">
        <v>0</v>
      </c>
      <c r="C5" s="30"/>
      <c r="D5" s="29">
        <v>0</v>
      </c>
      <c r="E5" s="31">
        <v>0</v>
      </c>
      <c r="F5" s="30"/>
      <c r="G5" s="32">
        <v>0</v>
      </c>
      <c r="H5" s="33">
        <v>0</v>
      </c>
      <c r="I5" s="34">
        <v>0</v>
      </c>
      <c r="J5" s="35">
        <v>0</v>
      </c>
      <c r="K5" s="36">
        <v>0</v>
      </c>
      <c r="L5" s="37">
        <v>0</v>
      </c>
      <c r="M5" s="38">
        <v>0</v>
      </c>
      <c r="N5" s="39">
        <v>0</v>
      </c>
      <c r="O5" s="4">
        <f>SUM(G5:N5)</f>
        <v>0</v>
      </c>
      <c r="P5" s="30"/>
      <c r="Q5" s="40">
        <f>+D5+(E5*'Financial Summary'!$I$7)+(O5*'Financial Summary'!$I$7)-B5</f>
        <v>0</v>
      </c>
    </row>
    <row r="6" spans="1:17" x14ac:dyDescent="0.25">
      <c r="A6" s="28"/>
      <c r="B6" s="29">
        <v>0</v>
      </c>
      <c r="C6" s="30"/>
      <c r="D6" s="29">
        <v>0</v>
      </c>
      <c r="E6" s="31">
        <v>0</v>
      </c>
      <c r="F6" s="30"/>
      <c r="G6" s="32">
        <v>0</v>
      </c>
      <c r="H6" s="33">
        <v>0</v>
      </c>
      <c r="I6" s="34">
        <v>0</v>
      </c>
      <c r="J6" s="35">
        <v>0</v>
      </c>
      <c r="K6" s="36">
        <v>0</v>
      </c>
      <c r="L6" s="37">
        <v>0</v>
      </c>
      <c r="M6" s="38">
        <v>0</v>
      </c>
      <c r="N6" s="39">
        <v>0</v>
      </c>
      <c r="O6" s="4">
        <f t="shared" ref="O6:O25" si="0">SUM(G6:N6)</f>
        <v>0</v>
      </c>
      <c r="P6" s="30"/>
      <c r="Q6" s="40">
        <f>Q5+D6+(E6*'Financial Summary'!$I$7)+(O6*'Financial Summary'!$I$7)-B6</f>
        <v>0</v>
      </c>
    </row>
    <row r="7" spans="1:17" x14ac:dyDescent="0.25">
      <c r="A7" s="28"/>
      <c r="B7" s="29">
        <v>0</v>
      </c>
      <c r="C7" s="30"/>
      <c r="D7" s="29">
        <v>0</v>
      </c>
      <c r="E7" s="31">
        <v>0</v>
      </c>
      <c r="F7" s="30"/>
      <c r="G7" s="32">
        <v>0</v>
      </c>
      <c r="H7" s="33">
        <v>0</v>
      </c>
      <c r="I7" s="34">
        <v>0</v>
      </c>
      <c r="J7" s="35">
        <v>0</v>
      </c>
      <c r="K7" s="36">
        <v>0</v>
      </c>
      <c r="L7" s="37">
        <v>0</v>
      </c>
      <c r="M7" s="38">
        <v>0</v>
      </c>
      <c r="N7" s="39">
        <v>0</v>
      </c>
      <c r="O7" s="4">
        <f t="shared" si="0"/>
        <v>0</v>
      </c>
      <c r="P7" s="30"/>
      <c r="Q7" s="40">
        <f>Q6+D7+(E7*'Financial Summary'!$I$7)+(O7*'Financial Summary'!$I$7)-B7</f>
        <v>0</v>
      </c>
    </row>
    <row r="8" spans="1:17" x14ac:dyDescent="0.25">
      <c r="A8" s="28"/>
      <c r="B8" s="29">
        <v>0</v>
      </c>
      <c r="C8" s="30"/>
      <c r="D8" s="29">
        <v>0</v>
      </c>
      <c r="E8" s="31">
        <v>0</v>
      </c>
      <c r="F8" s="30"/>
      <c r="G8" s="32">
        <v>0</v>
      </c>
      <c r="H8" s="33">
        <v>0</v>
      </c>
      <c r="I8" s="34">
        <v>0</v>
      </c>
      <c r="J8" s="35">
        <v>0</v>
      </c>
      <c r="K8" s="36">
        <v>0</v>
      </c>
      <c r="L8" s="37">
        <v>0</v>
      </c>
      <c r="M8" s="38">
        <v>0</v>
      </c>
      <c r="N8" s="39">
        <v>0</v>
      </c>
      <c r="O8" s="4">
        <f t="shared" si="0"/>
        <v>0</v>
      </c>
      <c r="P8" s="30"/>
      <c r="Q8" s="40">
        <f>Q7+D8+(E8*'Financial Summary'!$I$7)+(O8*'Financial Summary'!$I$7)-B8</f>
        <v>0</v>
      </c>
    </row>
    <row r="9" spans="1:17" x14ac:dyDescent="0.25">
      <c r="A9" s="28"/>
      <c r="B9" s="29">
        <v>0</v>
      </c>
      <c r="C9" s="30"/>
      <c r="D9" s="29">
        <v>0</v>
      </c>
      <c r="E9" s="31">
        <v>0</v>
      </c>
      <c r="F9" s="30"/>
      <c r="G9" s="32">
        <v>0</v>
      </c>
      <c r="H9" s="33">
        <v>0</v>
      </c>
      <c r="I9" s="34">
        <v>0</v>
      </c>
      <c r="J9" s="35">
        <v>0</v>
      </c>
      <c r="K9" s="36">
        <v>0</v>
      </c>
      <c r="L9" s="37">
        <v>0</v>
      </c>
      <c r="M9" s="38">
        <v>0</v>
      </c>
      <c r="N9" s="39">
        <v>0</v>
      </c>
      <c r="O9" s="4">
        <f t="shared" si="0"/>
        <v>0</v>
      </c>
      <c r="P9" s="30"/>
      <c r="Q9" s="40">
        <f>Q8+D9+(E9*'Financial Summary'!$I$7)+(O9*'Financial Summary'!$I$7)-B9</f>
        <v>0</v>
      </c>
    </row>
    <row r="10" spans="1:17" x14ac:dyDescent="0.25">
      <c r="A10" s="28"/>
      <c r="B10" s="29">
        <v>0</v>
      </c>
      <c r="C10" s="30"/>
      <c r="D10" s="29">
        <v>0</v>
      </c>
      <c r="E10" s="31">
        <v>0</v>
      </c>
      <c r="F10" s="30"/>
      <c r="G10" s="32">
        <v>0</v>
      </c>
      <c r="H10" s="33">
        <v>0</v>
      </c>
      <c r="I10" s="34">
        <v>0</v>
      </c>
      <c r="J10" s="35">
        <v>0</v>
      </c>
      <c r="K10" s="36">
        <v>0</v>
      </c>
      <c r="L10" s="37">
        <v>0</v>
      </c>
      <c r="M10" s="38">
        <v>0</v>
      </c>
      <c r="N10" s="39">
        <v>0</v>
      </c>
      <c r="O10" s="4">
        <f t="shared" si="0"/>
        <v>0</v>
      </c>
      <c r="P10" s="30"/>
      <c r="Q10" s="40">
        <f>Q9+D10+(E10*'Financial Summary'!$I$7)+(O10*'Financial Summary'!$I$7)-B10</f>
        <v>0</v>
      </c>
    </row>
    <row r="11" spans="1:17" x14ac:dyDescent="0.25">
      <c r="A11" s="28"/>
      <c r="B11" s="29">
        <v>0</v>
      </c>
      <c r="C11" s="30"/>
      <c r="D11" s="29">
        <v>0</v>
      </c>
      <c r="E11" s="31">
        <v>0</v>
      </c>
      <c r="F11" s="30"/>
      <c r="G11" s="32">
        <v>0</v>
      </c>
      <c r="H11" s="33">
        <v>0</v>
      </c>
      <c r="I11" s="34">
        <v>0</v>
      </c>
      <c r="J11" s="35">
        <v>0</v>
      </c>
      <c r="K11" s="36">
        <v>0</v>
      </c>
      <c r="L11" s="37">
        <v>0</v>
      </c>
      <c r="M11" s="38">
        <v>0</v>
      </c>
      <c r="N11" s="39">
        <v>0</v>
      </c>
      <c r="O11" s="4">
        <f t="shared" si="0"/>
        <v>0</v>
      </c>
      <c r="P11" s="30"/>
      <c r="Q11" s="40">
        <f>Q10+D11+(E11*'Financial Summary'!$I$7)+(O11*'Financial Summary'!$I$7)-B11</f>
        <v>0</v>
      </c>
    </row>
    <row r="12" spans="1:17" x14ac:dyDescent="0.25">
      <c r="A12" s="28"/>
      <c r="B12" s="29">
        <v>0</v>
      </c>
      <c r="C12" s="30"/>
      <c r="D12" s="29">
        <v>0</v>
      </c>
      <c r="E12" s="31">
        <v>0</v>
      </c>
      <c r="F12" s="30"/>
      <c r="G12" s="32">
        <v>0</v>
      </c>
      <c r="H12" s="33">
        <v>0</v>
      </c>
      <c r="I12" s="34">
        <v>0</v>
      </c>
      <c r="J12" s="35">
        <v>0</v>
      </c>
      <c r="K12" s="36">
        <v>0</v>
      </c>
      <c r="L12" s="37">
        <v>0</v>
      </c>
      <c r="M12" s="38">
        <v>0</v>
      </c>
      <c r="N12" s="39">
        <v>0</v>
      </c>
      <c r="O12" s="4">
        <f t="shared" si="0"/>
        <v>0</v>
      </c>
      <c r="P12" s="30"/>
      <c r="Q12" s="40">
        <f>Q11+D12+(E12*'Financial Summary'!$I$7)+(O12*'Financial Summary'!$I$7)-B12</f>
        <v>0</v>
      </c>
    </row>
    <row r="13" spans="1:17" x14ac:dyDescent="0.25">
      <c r="A13" s="28"/>
      <c r="B13" s="29">
        <v>0</v>
      </c>
      <c r="C13" s="30"/>
      <c r="D13" s="29">
        <v>0</v>
      </c>
      <c r="E13" s="31">
        <v>0</v>
      </c>
      <c r="F13" s="30"/>
      <c r="G13" s="32">
        <v>0</v>
      </c>
      <c r="H13" s="33">
        <v>0</v>
      </c>
      <c r="I13" s="34">
        <v>0</v>
      </c>
      <c r="J13" s="35">
        <v>0</v>
      </c>
      <c r="K13" s="36">
        <v>0</v>
      </c>
      <c r="L13" s="37">
        <v>0</v>
      </c>
      <c r="M13" s="38">
        <v>0</v>
      </c>
      <c r="N13" s="39">
        <v>0</v>
      </c>
      <c r="O13" s="4">
        <f t="shared" si="0"/>
        <v>0</v>
      </c>
      <c r="P13" s="30"/>
      <c r="Q13" s="40">
        <f>Q12+D13+(E13*'Financial Summary'!$I$7)+(O13*'Financial Summary'!$I$7)-B13</f>
        <v>0</v>
      </c>
    </row>
    <row r="14" spans="1:17" x14ac:dyDescent="0.25">
      <c r="A14" s="28"/>
      <c r="B14" s="29">
        <v>0</v>
      </c>
      <c r="C14" s="30"/>
      <c r="D14" s="29">
        <v>0</v>
      </c>
      <c r="E14" s="31">
        <v>0</v>
      </c>
      <c r="F14" s="30"/>
      <c r="G14" s="32">
        <v>0</v>
      </c>
      <c r="H14" s="33">
        <v>0</v>
      </c>
      <c r="I14" s="34">
        <v>0</v>
      </c>
      <c r="J14" s="35">
        <v>0</v>
      </c>
      <c r="K14" s="36">
        <v>0</v>
      </c>
      <c r="L14" s="37">
        <v>0</v>
      </c>
      <c r="M14" s="38">
        <v>0</v>
      </c>
      <c r="N14" s="39">
        <v>0</v>
      </c>
      <c r="O14" s="4">
        <f t="shared" si="0"/>
        <v>0</v>
      </c>
      <c r="P14" s="30"/>
      <c r="Q14" s="40">
        <f>Q13+D14+(E14*'Financial Summary'!$I$7)+(O14*'Financial Summary'!$I$7)-B14</f>
        <v>0</v>
      </c>
    </row>
    <row r="15" spans="1:17" x14ac:dyDescent="0.25">
      <c r="A15" s="28"/>
      <c r="B15" s="29">
        <v>0</v>
      </c>
      <c r="C15" s="30"/>
      <c r="D15" s="29">
        <v>0</v>
      </c>
      <c r="E15" s="31">
        <v>0</v>
      </c>
      <c r="F15" s="30"/>
      <c r="G15" s="32">
        <v>0</v>
      </c>
      <c r="H15" s="33">
        <v>0</v>
      </c>
      <c r="I15" s="34">
        <v>0</v>
      </c>
      <c r="J15" s="35">
        <v>0</v>
      </c>
      <c r="K15" s="36">
        <v>0</v>
      </c>
      <c r="L15" s="37">
        <v>0</v>
      </c>
      <c r="M15" s="38">
        <v>0</v>
      </c>
      <c r="N15" s="39">
        <v>0</v>
      </c>
      <c r="O15" s="4">
        <f t="shared" si="0"/>
        <v>0</v>
      </c>
      <c r="P15" s="30"/>
      <c r="Q15" s="40">
        <f>Q14+D15+(E15*'Financial Summary'!$I$7)+(O15*'Financial Summary'!$I$7)-B15</f>
        <v>0</v>
      </c>
    </row>
    <row r="16" spans="1:17" x14ac:dyDescent="0.25">
      <c r="A16" s="28"/>
      <c r="B16" s="29">
        <v>0</v>
      </c>
      <c r="C16" s="30"/>
      <c r="D16" s="29">
        <v>0</v>
      </c>
      <c r="E16" s="31">
        <v>0</v>
      </c>
      <c r="F16" s="30"/>
      <c r="G16" s="32">
        <v>0</v>
      </c>
      <c r="H16" s="33">
        <v>0</v>
      </c>
      <c r="I16" s="34">
        <v>0</v>
      </c>
      <c r="J16" s="35">
        <v>0</v>
      </c>
      <c r="K16" s="36">
        <v>0</v>
      </c>
      <c r="L16" s="37">
        <v>0</v>
      </c>
      <c r="M16" s="38">
        <v>0</v>
      </c>
      <c r="N16" s="39">
        <v>0</v>
      </c>
      <c r="O16" s="4">
        <f t="shared" si="0"/>
        <v>0</v>
      </c>
      <c r="P16" s="30"/>
      <c r="Q16" s="40">
        <f>Q15+D16+(E16*'Financial Summary'!$I$7)+(O16*'Financial Summary'!$I$7)-B16</f>
        <v>0</v>
      </c>
    </row>
    <row r="17" spans="1:17" x14ac:dyDescent="0.25">
      <c r="A17" s="28"/>
      <c r="B17" s="29">
        <v>0</v>
      </c>
      <c r="C17" s="30"/>
      <c r="D17" s="29">
        <v>0</v>
      </c>
      <c r="E17" s="31">
        <v>0</v>
      </c>
      <c r="F17" s="30"/>
      <c r="G17" s="32">
        <v>0</v>
      </c>
      <c r="H17" s="33">
        <v>0</v>
      </c>
      <c r="I17" s="34">
        <v>0</v>
      </c>
      <c r="J17" s="35">
        <v>0</v>
      </c>
      <c r="K17" s="36">
        <v>0</v>
      </c>
      <c r="L17" s="37">
        <v>0</v>
      </c>
      <c r="M17" s="38">
        <v>0</v>
      </c>
      <c r="N17" s="39">
        <v>0</v>
      </c>
      <c r="O17" s="4">
        <f t="shared" si="0"/>
        <v>0</v>
      </c>
      <c r="P17" s="30"/>
      <c r="Q17" s="40">
        <f>Q16+D17+(E17*'Financial Summary'!$I$7)+(O17*'Financial Summary'!$I$7)-B17</f>
        <v>0</v>
      </c>
    </row>
    <row r="18" spans="1:17" x14ac:dyDescent="0.25">
      <c r="A18" s="28"/>
      <c r="B18" s="29">
        <v>0</v>
      </c>
      <c r="C18" s="30"/>
      <c r="D18" s="29">
        <v>0</v>
      </c>
      <c r="E18" s="31">
        <v>0</v>
      </c>
      <c r="F18" s="30"/>
      <c r="G18" s="32">
        <v>0</v>
      </c>
      <c r="H18" s="33">
        <v>0</v>
      </c>
      <c r="I18" s="34">
        <v>0</v>
      </c>
      <c r="J18" s="35">
        <v>0</v>
      </c>
      <c r="K18" s="36">
        <v>0</v>
      </c>
      <c r="L18" s="37">
        <v>0</v>
      </c>
      <c r="M18" s="38">
        <v>0</v>
      </c>
      <c r="N18" s="39">
        <v>0</v>
      </c>
      <c r="O18" s="4">
        <f t="shared" si="0"/>
        <v>0</v>
      </c>
      <c r="P18" s="30"/>
      <c r="Q18" s="40">
        <f>Q17+D18+(E18*'Financial Summary'!$I$7)+(O18*'Financial Summary'!$I$7)-B18</f>
        <v>0</v>
      </c>
    </row>
    <row r="19" spans="1:17" x14ac:dyDescent="0.25">
      <c r="A19" s="28"/>
      <c r="B19" s="29">
        <v>0</v>
      </c>
      <c r="C19" s="30"/>
      <c r="D19" s="29">
        <v>0</v>
      </c>
      <c r="E19" s="31">
        <v>0</v>
      </c>
      <c r="F19" s="30"/>
      <c r="G19" s="32">
        <v>0</v>
      </c>
      <c r="H19" s="33">
        <v>0</v>
      </c>
      <c r="I19" s="34">
        <v>0</v>
      </c>
      <c r="J19" s="35">
        <v>0</v>
      </c>
      <c r="K19" s="36">
        <v>0</v>
      </c>
      <c r="L19" s="37">
        <v>0</v>
      </c>
      <c r="M19" s="38">
        <v>0</v>
      </c>
      <c r="N19" s="39">
        <v>0</v>
      </c>
      <c r="O19" s="4">
        <f t="shared" si="0"/>
        <v>0</v>
      </c>
      <c r="P19" s="30"/>
      <c r="Q19" s="40">
        <f>Q18+D19+(E19*'Financial Summary'!$I$7)+(O19*'Financial Summary'!$I$7)-B19</f>
        <v>0</v>
      </c>
    </row>
    <row r="20" spans="1:17" x14ac:dyDescent="0.25">
      <c r="A20" s="28"/>
      <c r="B20" s="29">
        <v>0</v>
      </c>
      <c r="C20" s="30"/>
      <c r="D20" s="29">
        <v>0</v>
      </c>
      <c r="E20" s="31">
        <v>0</v>
      </c>
      <c r="F20" s="30"/>
      <c r="G20" s="32">
        <v>0</v>
      </c>
      <c r="H20" s="33">
        <v>0</v>
      </c>
      <c r="I20" s="34">
        <v>0</v>
      </c>
      <c r="J20" s="35">
        <v>0</v>
      </c>
      <c r="K20" s="36">
        <v>0</v>
      </c>
      <c r="L20" s="37">
        <v>0</v>
      </c>
      <c r="M20" s="38">
        <v>0</v>
      </c>
      <c r="N20" s="39">
        <v>0</v>
      </c>
      <c r="O20" s="4">
        <f t="shared" si="0"/>
        <v>0</v>
      </c>
      <c r="P20" s="30"/>
      <c r="Q20" s="40">
        <f>Q19+D20+(E20*'Financial Summary'!$I$7)+(O20*'Financial Summary'!$I$7)-B20</f>
        <v>0</v>
      </c>
    </row>
    <row r="21" spans="1:17" x14ac:dyDescent="0.25">
      <c r="A21" s="28"/>
      <c r="B21" s="29">
        <v>0</v>
      </c>
      <c r="C21" s="30"/>
      <c r="D21" s="29">
        <v>0</v>
      </c>
      <c r="E21" s="31">
        <v>0</v>
      </c>
      <c r="F21" s="30"/>
      <c r="G21" s="32">
        <v>0</v>
      </c>
      <c r="H21" s="33">
        <v>0</v>
      </c>
      <c r="I21" s="34">
        <v>0</v>
      </c>
      <c r="J21" s="35">
        <v>0</v>
      </c>
      <c r="K21" s="36">
        <v>0</v>
      </c>
      <c r="L21" s="37">
        <v>0</v>
      </c>
      <c r="M21" s="38">
        <v>0</v>
      </c>
      <c r="N21" s="39">
        <v>0</v>
      </c>
      <c r="O21" s="4">
        <f t="shared" si="0"/>
        <v>0</v>
      </c>
      <c r="P21" s="30"/>
      <c r="Q21" s="40">
        <f>Q20+D21+(E21*'Financial Summary'!$I$7)+(O21*'Financial Summary'!$I$7)-B21</f>
        <v>0</v>
      </c>
    </row>
    <row r="22" spans="1:17" x14ac:dyDescent="0.25">
      <c r="A22" s="28"/>
      <c r="B22" s="29">
        <v>0</v>
      </c>
      <c r="C22" s="30"/>
      <c r="D22" s="29">
        <v>0</v>
      </c>
      <c r="E22" s="31">
        <v>0</v>
      </c>
      <c r="F22" s="30"/>
      <c r="G22" s="32">
        <v>0</v>
      </c>
      <c r="H22" s="33">
        <v>0</v>
      </c>
      <c r="I22" s="34">
        <v>0</v>
      </c>
      <c r="J22" s="35">
        <v>0</v>
      </c>
      <c r="K22" s="36">
        <v>0</v>
      </c>
      <c r="L22" s="37">
        <v>0</v>
      </c>
      <c r="M22" s="38">
        <v>0</v>
      </c>
      <c r="N22" s="39">
        <v>0</v>
      </c>
      <c r="O22" s="4">
        <f t="shared" si="0"/>
        <v>0</v>
      </c>
      <c r="P22" s="30"/>
      <c r="Q22" s="40">
        <f>Q21+D22+(E22*'Financial Summary'!$I$7)+(O22*'Financial Summary'!$I$7)-B22</f>
        <v>0</v>
      </c>
    </row>
    <row r="23" spans="1:17" x14ac:dyDescent="0.25">
      <c r="A23" s="28"/>
      <c r="B23" s="29">
        <v>0</v>
      </c>
      <c r="C23" s="30"/>
      <c r="D23" s="29">
        <v>0</v>
      </c>
      <c r="E23" s="31">
        <v>0</v>
      </c>
      <c r="F23" s="30"/>
      <c r="G23" s="32">
        <v>0</v>
      </c>
      <c r="H23" s="33">
        <v>0</v>
      </c>
      <c r="I23" s="34">
        <v>0</v>
      </c>
      <c r="J23" s="35">
        <v>0</v>
      </c>
      <c r="K23" s="36">
        <v>0</v>
      </c>
      <c r="L23" s="37">
        <v>0</v>
      </c>
      <c r="M23" s="38">
        <v>0</v>
      </c>
      <c r="N23" s="39">
        <v>0</v>
      </c>
      <c r="O23" s="4">
        <f t="shared" si="0"/>
        <v>0</v>
      </c>
      <c r="P23" s="30"/>
      <c r="Q23" s="40">
        <f>Q22+D23+(E23*'Financial Summary'!$I$7)+(O23*'Financial Summary'!$I$7)-B23</f>
        <v>0</v>
      </c>
    </row>
    <row r="24" spans="1:17" x14ac:dyDescent="0.25">
      <c r="A24" s="28"/>
      <c r="B24" s="29">
        <v>0</v>
      </c>
      <c r="C24" s="30"/>
      <c r="D24" s="29">
        <v>0</v>
      </c>
      <c r="E24" s="31">
        <v>0</v>
      </c>
      <c r="F24" s="30"/>
      <c r="G24" s="32">
        <v>0</v>
      </c>
      <c r="H24" s="33">
        <v>0</v>
      </c>
      <c r="I24" s="34">
        <v>0</v>
      </c>
      <c r="J24" s="35">
        <v>0</v>
      </c>
      <c r="K24" s="36">
        <v>0</v>
      </c>
      <c r="L24" s="37">
        <v>0</v>
      </c>
      <c r="M24" s="38">
        <v>0</v>
      </c>
      <c r="N24" s="39">
        <v>0</v>
      </c>
      <c r="O24" s="4">
        <f t="shared" si="0"/>
        <v>0</v>
      </c>
      <c r="P24" s="30"/>
      <c r="Q24" s="40">
        <f>Q23+D24+(E24*'Financial Summary'!$I$7)+(O24*'Financial Summary'!$I$7)-B24</f>
        <v>0</v>
      </c>
    </row>
    <row r="25" spans="1:17" x14ac:dyDescent="0.25">
      <c r="A25" s="28"/>
      <c r="B25" s="29">
        <v>0</v>
      </c>
      <c r="C25" s="30"/>
      <c r="D25" s="29">
        <v>0</v>
      </c>
      <c r="E25" s="31">
        <v>0</v>
      </c>
      <c r="F25" s="30"/>
      <c r="G25" s="32">
        <v>0</v>
      </c>
      <c r="H25" s="33">
        <v>0</v>
      </c>
      <c r="I25" s="34">
        <v>0</v>
      </c>
      <c r="J25" s="35">
        <v>0</v>
      </c>
      <c r="K25" s="36">
        <v>0</v>
      </c>
      <c r="L25" s="37">
        <v>0</v>
      </c>
      <c r="M25" s="38">
        <v>0</v>
      </c>
      <c r="N25" s="39">
        <v>0</v>
      </c>
      <c r="O25" s="4">
        <f t="shared" si="0"/>
        <v>0</v>
      </c>
      <c r="P25" s="30"/>
      <c r="Q25" s="40">
        <f>Q24+D25+(E25*'Financial Summary'!$I$7)+(O25*'Financial Summary'!$I$7)-B25</f>
        <v>0</v>
      </c>
    </row>
    <row r="26" spans="1:17" ht="6" customHeight="1" x14ac:dyDescent="0.25">
      <c r="A26" s="28"/>
      <c r="B26" s="29"/>
      <c r="C26" s="30"/>
      <c r="D26" s="29"/>
      <c r="E26" s="31"/>
      <c r="F26" s="30"/>
      <c r="G26" s="32"/>
      <c r="H26" s="33"/>
      <c r="I26" s="34"/>
      <c r="J26" s="35"/>
      <c r="K26" s="36"/>
      <c r="L26" s="37"/>
      <c r="M26" s="38"/>
      <c r="N26" s="39"/>
      <c r="O26" s="4"/>
      <c r="P26" s="30"/>
      <c r="Q26" s="40"/>
    </row>
    <row r="27" spans="1:17" ht="15.75" thickBot="1" x14ac:dyDescent="0.3">
      <c r="A27" s="41" t="s">
        <v>17</v>
      </c>
      <c r="B27" s="42">
        <f>SUM(B5:B26)</f>
        <v>0</v>
      </c>
      <c r="C27" s="43"/>
      <c r="D27" s="42">
        <f>SUM(D5:D26)</f>
        <v>0</v>
      </c>
      <c r="E27" s="44">
        <f>SUM(E5:E26)</f>
        <v>0</v>
      </c>
      <c r="F27" s="43"/>
      <c r="G27" s="45">
        <f>SUM(G5:G26)</f>
        <v>0</v>
      </c>
      <c r="H27" s="46">
        <f t="shared" ref="H27:N27" si="1">SUM(H5:H26)</f>
        <v>0</v>
      </c>
      <c r="I27" s="47">
        <f t="shared" si="1"/>
        <v>0</v>
      </c>
      <c r="J27" s="48">
        <f t="shared" si="1"/>
        <v>0</v>
      </c>
      <c r="K27" s="49">
        <f t="shared" si="1"/>
        <v>0</v>
      </c>
      <c r="L27" s="50">
        <f t="shared" si="1"/>
        <v>0</v>
      </c>
      <c r="M27" s="51">
        <f t="shared" si="1"/>
        <v>0</v>
      </c>
      <c r="N27" s="52">
        <f t="shared" si="1"/>
        <v>0</v>
      </c>
      <c r="O27" s="53">
        <f>SUM(O5:O26)</f>
        <v>0</v>
      </c>
      <c r="P27" s="43"/>
      <c r="Q27" s="54">
        <f>Q25</f>
        <v>0</v>
      </c>
    </row>
  </sheetData>
  <printOptions horizontalCentered="1" verticalCentered="1"/>
  <pageMargins left="0.5" right="0.5"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Normal="100" workbookViewId="0">
      <selection activeCell="H2" sqref="H2"/>
    </sheetView>
  </sheetViews>
  <sheetFormatPr defaultRowHeight="15" x14ac:dyDescent="0.25"/>
  <cols>
    <col min="1" max="1" width="13.42578125" style="3" customWidth="1"/>
    <col min="2" max="2" width="11.5703125" customWidth="1"/>
    <col min="3" max="3" width="2.28515625" customWidth="1"/>
    <col min="4" max="4" width="10.28515625" bestFit="1" customWidth="1"/>
    <col min="5" max="5" width="7" customWidth="1"/>
    <col min="6" max="6" width="2.28515625" customWidth="1"/>
    <col min="7" max="15" width="7" customWidth="1"/>
    <col min="16" max="16" width="2.28515625" customWidth="1"/>
    <col min="17" max="17" width="11.5703125" customWidth="1"/>
    <col min="18" max="18" width="2.7109375" customWidth="1"/>
  </cols>
  <sheetData>
    <row r="1" spans="1:17" x14ac:dyDescent="0.25">
      <c r="A1" s="5">
        <f>'Financial Summary'!A1</f>
        <v>0</v>
      </c>
      <c r="B1" s="6"/>
      <c r="C1" s="6"/>
      <c r="D1" s="6"/>
      <c r="E1" s="6"/>
      <c r="F1" s="6"/>
      <c r="G1" s="6"/>
      <c r="H1" s="6"/>
      <c r="I1" s="6"/>
      <c r="J1" s="6"/>
      <c r="K1" s="6"/>
      <c r="L1" s="6"/>
      <c r="M1" s="6"/>
      <c r="N1" s="6"/>
      <c r="O1" s="6"/>
      <c r="P1" s="6"/>
      <c r="Q1" s="7"/>
    </row>
    <row r="2" spans="1:17" x14ac:dyDescent="0.25">
      <c r="A2" s="8" t="s">
        <v>13</v>
      </c>
      <c r="B2" s="9"/>
      <c r="C2" s="9"/>
      <c r="D2" s="9"/>
      <c r="E2" s="10" t="s">
        <v>20</v>
      </c>
      <c r="F2" s="9"/>
      <c r="G2" s="9"/>
      <c r="H2" s="10"/>
      <c r="I2" s="9"/>
      <c r="J2" s="9"/>
      <c r="K2" s="9"/>
      <c r="L2" s="9"/>
      <c r="M2" s="9"/>
      <c r="N2" s="9"/>
      <c r="O2" s="9"/>
      <c r="P2" s="9"/>
      <c r="Q2" s="11"/>
    </row>
    <row r="3" spans="1:17" ht="15.75" thickBot="1" x14ac:dyDescent="0.3">
      <c r="A3" s="12"/>
      <c r="B3" s="1"/>
      <c r="C3" s="1"/>
      <c r="D3" s="1"/>
      <c r="E3" s="1"/>
      <c r="F3" s="1"/>
      <c r="G3" s="1"/>
      <c r="H3" s="1"/>
      <c r="I3" s="1"/>
      <c r="J3" s="1"/>
      <c r="K3" s="1"/>
      <c r="L3" s="1"/>
      <c r="M3" s="1"/>
      <c r="N3" s="1"/>
      <c r="O3" s="1"/>
      <c r="P3" s="1"/>
      <c r="Q3" s="13"/>
    </row>
    <row r="4" spans="1:17" ht="87" customHeight="1" thickBot="1" x14ac:dyDescent="0.3">
      <c r="A4" s="14" t="s">
        <v>0</v>
      </c>
      <c r="B4" s="15" t="s">
        <v>1</v>
      </c>
      <c r="C4" s="16"/>
      <c r="D4" s="17" t="s">
        <v>15</v>
      </c>
      <c r="E4" s="18" t="s">
        <v>3</v>
      </c>
      <c r="F4" s="16"/>
      <c r="G4" s="19" t="s">
        <v>4</v>
      </c>
      <c r="H4" s="20" t="s">
        <v>5</v>
      </c>
      <c r="I4" s="21" t="s">
        <v>2</v>
      </c>
      <c r="J4" s="22" t="s">
        <v>6</v>
      </c>
      <c r="K4" s="23" t="s">
        <v>7</v>
      </c>
      <c r="L4" s="24" t="s">
        <v>8</v>
      </c>
      <c r="M4" s="25" t="s">
        <v>9</v>
      </c>
      <c r="N4" s="26" t="s">
        <v>10</v>
      </c>
      <c r="O4" s="18" t="s">
        <v>11</v>
      </c>
      <c r="P4" s="16"/>
      <c r="Q4" s="27" t="s">
        <v>16</v>
      </c>
    </row>
    <row r="5" spans="1:17" x14ac:dyDescent="0.25">
      <c r="A5" s="28"/>
      <c r="B5" s="29">
        <v>0</v>
      </c>
      <c r="C5" s="30"/>
      <c r="D5" s="29">
        <v>0</v>
      </c>
      <c r="E5" s="31">
        <v>0</v>
      </c>
      <c r="F5" s="30"/>
      <c r="G5" s="32">
        <v>0</v>
      </c>
      <c r="H5" s="33">
        <v>0</v>
      </c>
      <c r="I5" s="34">
        <v>0</v>
      </c>
      <c r="J5" s="35">
        <v>0</v>
      </c>
      <c r="K5" s="36">
        <v>0</v>
      </c>
      <c r="L5" s="37">
        <v>0</v>
      </c>
      <c r="M5" s="38">
        <v>0</v>
      </c>
      <c r="N5" s="39">
        <v>0</v>
      </c>
      <c r="O5" s="4">
        <f>SUM(G5:N5)</f>
        <v>0</v>
      </c>
      <c r="P5" s="30"/>
      <c r="Q5" s="40">
        <f>+D5+(E5*'Financial Summary'!$I$7)+(O5*'Financial Summary'!$I$7)-B5</f>
        <v>0</v>
      </c>
    </row>
    <row r="6" spans="1:17" x14ac:dyDescent="0.25">
      <c r="A6" s="28"/>
      <c r="B6" s="29">
        <v>0</v>
      </c>
      <c r="C6" s="30"/>
      <c r="D6" s="29">
        <v>0</v>
      </c>
      <c r="E6" s="31">
        <v>0</v>
      </c>
      <c r="F6" s="30"/>
      <c r="G6" s="32">
        <v>0</v>
      </c>
      <c r="H6" s="33">
        <v>0</v>
      </c>
      <c r="I6" s="34">
        <v>0</v>
      </c>
      <c r="J6" s="35">
        <v>0</v>
      </c>
      <c r="K6" s="36">
        <v>0</v>
      </c>
      <c r="L6" s="37">
        <v>0</v>
      </c>
      <c r="M6" s="38">
        <v>0</v>
      </c>
      <c r="N6" s="39">
        <v>0</v>
      </c>
      <c r="O6" s="4">
        <f t="shared" ref="O6:O25" si="0">SUM(G6:N6)</f>
        <v>0</v>
      </c>
      <c r="P6" s="30"/>
      <c r="Q6" s="40">
        <f>Q5+D6+(E6*'Financial Summary'!$I$7)+(O6*'Financial Summary'!$I$7)-B6</f>
        <v>0</v>
      </c>
    </row>
    <row r="7" spans="1:17" x14ac:dyDescent="0.25">
      <c r="A7" s="28"/>
      <c r="B7" s="29">
        <v>0</v>
      </c>
      <c r="C7" s="30"/>
      <c r="D7" s="29">
        <v>0</v>
      </c>
      <c r="E7" s="31">
        <v>0</v>
      </c>
      <c r="F7" s="30"/>
      <c r="G7" s="32">
        <v>0</v>
      </c>
      <c r="H7" s="33">
        <v>0</v>
      </c>
      <c r="I7" s="34">
        <v>0</v>
      </c>
      <c r="J7" s="35">
        <v>0</v>
      </c>
      <c r="K7" s="36">
        <v>0</v>
      </c>
      <c r="L7" s="37">
        <v>0</v>
      </c>
      <c r="M7" s="38">
        <v>0</v>
      </c>
      <c r="N7" s="39">
        <v>0</v>
      </c>
      <c r="O7" s="4">
        <f t="shared" si="0"/>
        <v>0</v>
      </c>
      <c r="P7" s="30"/>
      <c r="Q7" s="40">
        <f>Q6+D7+(E7*'Financial Summary'!$I$7)+(O7*'Financial Summary'!$I$7)-B7</f>
        <v>0</v>
      </c>
    </row>
    <row r="8" spans="1:17" x14ac:dyDescent="0.25">
      <c r="A8" s="28"/>
      <c r="B8" s="29">
        <v>0</v>
      </c>
      <c r="C8" s="30"/>
      <c r="D8" s="29">
        <v>0</v>
      </c>
      <c r="E8" s="31">
        <v>0</v>
      </c>
      <c r="F8" s="30"/>
      <c r="G8" s="32">
        <v>0</v>
      </c>
      <c r="H8" s="33">
        <v>0</v>
      </c>
      <c r="I8" s="34">
        <v>0</v>
      </c>
      <c r="J8" s="35">
        <v>0</v>
      </c>
      <c r="K8" s="36">
        <v>0</v>
      </c>
      <c r="L8" s="37">
        <v>0</v>
      </c>
      <c r="M8" s="38">
        <v>0</v>
      </c>
      <c r="N8" s="39">
        <v>0</v>
      </c>
      <c r="O8" s="4">
        <f t="shared" si="0"/>
        <v>0</v>
      </c>
      <c r="P8" s="30"/>
      <c r="Q8" s="40">
        <f>Q7+D8+(E8*'Financial Summary'!$I$7)+(O8*'Financial Summary'!$I$7)-B8</f>
        <v>0</v>
      </c>
    </row>
    <row r="9" spans="1:17" x14ac:dyDescent="0.25">
      <c r="A9" s="28"/>
      <c r="B9" s="29">
        <v>0</v>
      </c>
      <c r="C9" s="30"/>
      <c r="D9" s="29">
        <v>0</v>
      </c>
      <c r="E9" s="31">
        <v>0</v>
      </c>
      <c r="F9" s="30"/>
      <c r="G9" s="32">
        <v>0</v>
      </c>
      <c r="H9" s="33">
        <v>0</v>
      </c>
      <c r="I9" s="34">
        <v>0</v>
      </c>
      <c r="J9" s="35">
        <v>0</v>
      </c>
      <c r="K9" s="36">
        <v>0</v>
      </c>
      <c r="L9" s="37">
        <v>0</v>
      </c>
      <c r="M9" s="38">
        <v>0</v>
      </c>
      <c r="N9" s="39">
        <v>0</v>
      </c>
      <c r="O9" s="4">
        <f t="shared" si="0"/>
        <v>0</v>
      </c>
      <c r="P9" s="30"/>
      <c r="Q9" s="40">
        <f>Q8+D9+(E9*'Financial Summary'!$I$7)+(O9*'Financial Summary'!$I$7)-B9</f>
        <v>0</v>
      </c>
    </row>
    <row r="10" spans="1:17" x14ac:dyDescent="0.25">
      <c r="A10" s="28"/>
      <c r="B10" s="29">
        <v>0</v>
      </c>
      <c r="C10" s="30"/>
      <c r="D10" s="29">
        <v>0</v>
      </c>
      <c r="E10" s="31">
        <v>0</v>
      </c>
      <c r="F10" s="30"/>
      <c r="G10" s="32">
        <v>0</v>
      </c>
      <c r="H10" s="33">
        <v>0</v>
      </c>
      <c r="I10" s="34">
        <v>0</v>
      </c>
      <c r="J10" s="35">
        <v>0</v>
      </c>
      <c r="K10" s="36">
        <v>0</v>
      </c>
      <c r="L10" s="37">
        <v>0</v>
      </c>
      <c r="M10" s="38">
        <v>0</v>
      </c>
      <c r="N10" s="39">
        <v>0</v>
      </c>
      <c r="O10" s="4">
        <f t="shared" si="0"/>
        <v>0</v>
      </c>
      <c r="P10" s="30"/>
      <c r="Q10" s="40">
        <f>Q9+D10+(E10*'Financial Summary'!$I$7)+(O10*'Financial Summary'!$I$7)-B10</f>
        <v>0</v>
      </c>
    </row>
    <row r="11" spans="1:17" x14ac:dyDescent="0.25">
      <c r="A11" s="28"/>
      <c r="B11" s="29">
        <v>0</v>
      </c>
      <c r="C11" s="30"/>
      <c r="D11" s="29">
        <v>0</v>
      </c>
      <c r="E11" s="31">
        <v>0</v>
      </c>
      <c r="F11" s="30"/>
      <c r="G11" s="32">
        <v>0</v>
      </c>
      <c r="H11" s="33">
        <v>0</v>
      </c>
      <c r="I11" s="34">
        <v>0</v>
      </c>
      <c r="J11" s="35">
        <v>0</v>
      </c>
      <c r="K11" s="36">
        <v>0</v>
      </c>
      <c r="L11" s="37">
        <v>0</v>
      </c>
      <c r="M11" s="38">
        <v>0</v>
      </c>
      <c r="N11" s="39">
        <v>0</v>
      </c>
      <c r="O11" s="4">
        <f t="shared" si="0"/>
        <v>0</v>
      </c>
      <c r="P11" s="30"/>
      <c r="Q11" s="40">
        <f>Q10+D11+(E11*'Financial Summary'!$I$7)+(O11*'Financial Summary'!$I$7)-B11</f>
        <v>0</v>
      </c>
    </row>
    <row r="12" spans="1:17" x14ac:dyDescent="0.25">
      <c r="A12" s="28"/>
      <c r="B12" s="29">
        <v>0</v>
      </c>
      <c r="C12" s="30"/>
      <c r="D12" s="29">
        <v>0</v>
      </c>
      <c r="E12" s="31">
        <v>0</v>
      </c>
      <c r="F12" s="30"/>
      <c r="G12" s="32">
        <v>0</v>
      </c>
      <c r="H12" s="33">
        <v>0</v>
      </c>
      <c r="I12" s="34">
        <v>0</v>
      </c>
      <c r="J12" s="35">
        <v>0</v>
      </c>
      <c r="K12" s="36">
        <v>0</v>
      </c>
      <c r="L12" s="37">
        <v>0</v>
      </c>
      <c r="M12" s="38">
        <v>0</v>
      </c>
      <c r="N12" s="39">
        <v>0</v>
      </c>
      <c r="O12" s="4">
        <f t="shared" si="0"/>
        <v>0</v>
      </c>
      <c r="P12" s="30"/>
      <c r="Q12" s="40">
        <f>Q11+D12+(E12*'Financial Summary'!$I$7)+(O12*'Financial Summary'!$I$7)-B12</f>
        <v>0</v>
      </c>
    </row>
    <row r="13" spans="1:17" x14ac:dyDescent="0.25">
      <c r="A13" s="28"/>
      <c r="B13" s="29">
        <v>0</v>
      </c>
      <c r="C13" s="30"/>
      <c r="D13" s="29">
        <v>0</v>
      </c>
      <c r="E13" s="31">
        <v>0</v>
      </c>
      <c r="F13" s="30"/>
      <c r="G13" s="32">
        <v>0</v>
      </c>
      <c r="H13" s="33">
        <v>0</v>
      </c>
      <c r="I13" s="34">
        <v>0</v>
      </c>
      <c r="J13" s="35">
        <v>0</v>
      </c>
      <c r="K13" s="36">
        <v>0</v>
      </c>
      <c r="L13" s="37">
        <v>0</v>
      </c>
      <c r="M13" s="38">
        <v>0</v>
      </c>
      <c r="N13" s="39">
        <v>0</v>
      </c>
      <c r="O13" s="4">
        <f t="shared" si="0"/>
        <v>0</v>
      </c>
      <c r="P13" s="30"/>
      <c r="Q13" s="40">
        <f>Q12+D13+(E13*'Financial Summary'!$I$7)+(O13*'Financial Summary'!$I$7)-B13</f>
        <v>0</v>
      </c>
    </row>
    <row r="14" spans="1:17" x14ac:dyDescent="0.25">
      <c r="A14" s="28"/>
      <c r="B14" s="29">
        <v>0</v>
      </c>
      <c r="C14" s="30"/>
      <c r="D14" s="29">
        <v>0</v>
      </c>
      <c r="E14" s="31">
        <v>0</v>
      </c>
      <c r="F14" s="30"/>
      <c r="G14" s="32">
        <v>0</v>
      </c>
      <c r="H14" s="33">
        <v>0</v>
      </c>
      <c r="I14" s="34">
        <v>0</v>
      </c>
      <c r="J14" s="35">
        <v>0</v>
      </c>
      <c r="K14" s="36">
        <v>0</v>
      </c>
      <c r="L14" s="37">
        <v>0</v>
      </c>
      <c r="M14" s="38">
        <v>0</v>
      </c>
      <c r="N14" s="39">
        <v>0</v>
      </c>
      <c r="O14" s="4">
        <f t="shared" si="0"/>
        <v>0</v>
      </c>
      <c r="P14" s="30"/>
      <c r="Q14" s="40">
        <f>Q13+D14+(E14*'Financial Summary'!$I$7)+(O14*'Financial Summary'!$I$7)-B14</f>
        <v>0</v>
      </c>
    </row>
    <row r="15" spans="1:17" x14ac:dyDescent="0.25">
      <c r="A15" s="28"/>
      <c r="B15" s="29">
        <v>0</v>
      </c>
      <c r="C15" s="30"/>
      <c r="D15" s="29">
        <v>0</v>
      </c>
      <c r="E15" s="31">
        <v>0</v>
      </c>
      <c r="F15" s="30"/>
      <c r="G15" s="32">
        <v>0</v>
      </c>
      <c r="H15" s="33">
        <v>0</v>
      </c>
      <c r="I15" s="34">
        <v>0</v>
      </c>
      <c r="J15" s="35">
        <v>0</v>
      </c>
      <c r="K15" s="36">
        <v>0</v>
      </c>
      <c r="L15" s="37">
        <v>0</v>
      </c>
      <c r="M15" s="38">
        <v>0</v>
      </c>
      <c r="N15" s="39">
        <v>0</v>
      </c>
      <c r="O15" s="4">
        <f t="shared" si="0"/>
        <v>0</v>
      </c>
      <c r="P15" s="30"/>
      <c r="Q15" s="40">
        <f>Q14+D15+(E15*'Financial Summary'!$I$7)+(O15*'Financial Summary'!$I$7)-B15</f>
        <v>0</v>
      </c>
    </row>
    <row r="16" spans="1:17" x14ac:dyDescent="0.25">
      <c r="A16" s="28"/>
      <c r="B16" s="29">
        <v>0</v>
      </c>
      <c r="C16" s="30"/>
      <c r="D16" s="29">
        <v>0</v>
      </c>
      <c r="E16" s="31">
        <v>0</v>
      </c>
      <c r="F16" s="30"/>
      <c r="G16" s="32">
        <v>0</v>
      </c>
      <c r="H16" s="33">
        <v>0</v>
      </c>
      <c r="I16" s="34">
        <v>0</v>
      </c>
      <c r="J16" s="35">
        <v>0</v>
      </c>
      <c r="K16" s="36">
        <v>0</v>
      </c>
      <c r="L16" s="37">
        <v>0</v>
      </c>
      <c r="M16" s="38">
        <v>0</v>
      </c>
      <c r="N16" s="39">
        <v>0</v>
      </c>
      <c r="O16" s="4">
        <f t="shared" si="0"/>
        <v>0</v>
      </c>
      <c r="P16" s="30"/>
      <c r="Q16" s="40">
        <f>Q15+D16+(E16*'Financial Summary'!$I$7)+(O16*'Financial Summary'!$I$7)-B16</f>
        <v>0</v>
      </c>
    </row>
    <row r="17" spans="1:17" x14ac:dyDescent="0.25">
      <c r="A17" s="28"/>
      <c r="B17" s="29">
        <v>0</v>
      </c>
      <c r="C17" s="30"/>
      <c r="D17" s="29">
        <v>0</v>
      </c>
      <c r="E17" s="31">
        <v>0</v>
      </c>
      <c r="F17" s="30"/>
      <c r="G17" s="32">
        <v>0</v>
      </c>
      <c r="H17" s="33">
        <v>0</v>
      </c>
      <c r="I17" s="34">
        <v>0</v>
      </c>
      <c r="J17" s="35">
        <v>0</v>
      </c>
      <c r="K17" s="36">
        <v>0</v>
      </c>
      <c r="L17" s="37">
        <v>0</v>
      </c>
      <c r="M17" s="38">
        <v>0</v>
      </c>
      <c r="N17" s="39">
        <v>0</v>
      </c>
      <c r="O17" s="4">
        <f t="shared" si="0"/>
        <v>0</v>
      </c>
      <c r="P17" s="30"/>
      <c r="Q17" s="40">
        <f>Q16+D17+(E17*'Financial Summary'!$I$7)+(O17*'Financial Summary'!$I$7)-B17</f>
        <v>0</v>
      </c>
    </row>
    <row r="18" spans="1:17" x14ac:dyDescent="0.25">
      <c r="A18" s="28"/>
      <c r="B18" s="29">
        <v>0</v>
      </c>
      <c r="C18" s="30"/>
      <c r="D18" s="29">
        <v>0</v>
      </c>
      <c r="E18" s="31">
        <v>0</v>
      </c>
      <c r="F18" s="30"/>
      <c r="G18" s="32">
        <v>0</v>
      </c>
      <c r="H18" s="33">
        <v>0</v>
      </c>
      <c r="I18" s="34">
        <v>0</v>
      </c>
      <c r="J18" s="35">
        <v>0</v>
      </c>
      <c r="K18" s="36">
        <v>0</v>
      </c>
      <c r="L18" s="37">
        <v>0</v>
      </c>
      <c r="M18" s="38">
        <v>0</v>
      </c>
      <c r="N18" s="39">
        <v>0</v>
      </c>
      <c r="O18" s="4">
        <f t="shared" si="0"/>
        <v>0</v>
      </c>
      <c r="P18" s="30"/>
      <c r="Q18" s="40">
        <f>Q17+D18+(E18*'Financial Summary'!$I$7)+(O18*'Financial Summary'!$I$7)-B18</f>
        <v>0</v>
      </c>
    </row>
    <row r="19" spans="1:17" x14ac:dyDescent="0.25">
      <c r="A19" s="28"/>
      <c r="B19" s="29">
        <v>0</v>
      </c>
      <c r="C19" s="30"/>
      <c r="D19" s="29">
        <v>0</v>
      </c>
      <c r="E19" s="31">
        <v>0</v>
      </c>
      <c r="F19" s="30"/>
      <c r="G19" s="32">
        <v>0</v>
      </c>
      <c r="H19" s="33">
        <v>0</v>
      </c>
      <c r="I19" s="34">
        <v>0</v>
      </c>
      <c r="J19" s="35">
        <v>0</v>
      </c>
      <c r="K19" s="36">
        <v>0</v>
      </c>
      <c r="L19" s="37">
        <v>0</v>
      </c>
      <c r="M19" s="38">
        <v>0</v>
      </c>
      <c r="N19" s="39">
        <v>0</v>
      </c>
      <c r="O19" s="4">
        <f t="shared" si="0"/>
        <v>0</v>
      </c>
      <c r="P19" s="30"/>
      <c r="Q19" s="40">
        <f>Q18+D19+(E19*'Financial Summary'!$I$7)+(O19*'Financial Summary'!$I$7)-B19</f>
        <v>0</v>
      </c>
    </row>
    <row r="20" spans="1:17" x14ac:dyDescent="0.25">
      <c r="A20" s="28"/>
      <c r="B20" s="29">
        <v>0</v>
      </c>
      <c r="C20" s="30"/>
      <c r="D20" s="29">
        <v>0</v>
      </c>
      <c r="E20" s="31">
        <v>0</v>
      </c>
      <c r="F20" s="30"/>
      <c r="G20" s="32">
        <v>0</v>
      </c>
      <c r="H20" s="33">
        <v>0</v>
      </c>
      <c r="I20" s="34">
        <v>0</v>
      </c>
      <c r="J20" s="35">
        <v>0</v>
      </c>
      <c r="K20" s="36">
        <v>0</v>
      </c>
      <c r="L20" s="37">
        <v>0</v>
      </c>
      <c r="M20" s="38">
        <v>0</v>
      </c>
      <c r="N20" s="39">
        <v>0</v>
      </c>
      <c r="O20" s="4">
        <f t="shared" si="0"/>
        <v>0</v>
      </c>
      <c r="P20" s="30"/>
      <c r="Q20" s="40">
        <f>Q19+D20+(E20*'Financial Summary'!$I$7)+(O20*'Financial Summary'!$I$7)-B20</f>
        <v>0</v>
      </c>
    </row>
    <row r="21" spans="1:17" x14ac:dyDescent="0.25">
      <c r="A21" s="28"/>
      <c r="B21" s="29">
        <v>0</v>
      </c>
      <c r="C21" s="30"/>
      <c r="D21" s="29">
        <v>0</v>
      </c>
      <c r="E21" s="31">
        <v>0</v>
      </c>
      <c r="F21" s="30"/>
      <c r="G21" s="32">
        <v>0</v>
      </c>
      <c r="H21" s="33">
        <v>0</v>
      </c>
      <c r="I21" s="34">
        <v>0</v>
      </c>
      <c r="J21" s="35">
        <v>0</v>
      </c>
      <c r="K21" s="36">
        <v>0</v>
      </c>
      <c r="L21" s="37">
        <v>0</v>
      </c>
      <c r="M21" s="38">
        <v>0</v>
      </c>
      <c r="N21" s="39">
        <v>0</v>
      </c>
      <c r="O21" s="4">
        <f t="shared" si="0"/>
        <v>0</v>
      </c>
      <c r="P21" s="30"/>
      <c r="Q21" s="40">
        <f>Q20+D21+(E21*'Financial Summary'!$I$7)+(O21*'Financial Summary'!$I$7)-B21</f>
        <v>0</v>
      </c>
    </row>
    <row r="22" spans="1:17" x14ac:dyDescent="0.25">
      <c r="A22" s="28"/>
      <c r="B22" s="29">
        <v>0</v>
      </c>
      <c r="C22" s="30"/>
      <c r="D22" s="29">
        <v>0</v>
      </c>
      <c r="E22" s="31">
        <v>0</v>
      </c>
      <c r="F22" s="30"/>
      <c r="G22" s="32">
        <v>0</v>
      </c>
      <c r="H22" s="33">
        <v>0</v>
      </c>
      <c r="I22" s="34">
        <v>0</v>
      </c>
      <c r="J22" s="35">
        <v>0</v>
      </c>
      <c r="K22" s="36">
        <v>0</v>
      </c>
      <c r="L22" s="37">
        <v>0</v>
      </c>
      <c r="M22" s="38">
        <v>0</v>
      </c>
      <c r="N22" s="39">
        <v>0</v>
      </c>
      <c r="O22" s="4">
        <f t="shared" si="0"/>
        <v>0</v>
      </c>
      <c r="P22" s="30"/>
      <c r="Q22" s="40">
        <f>Q21+D22+(E22*'Financial Summary'!$I$7)+(O22*'Financial Summary'!$I$7)-B22</f>
        <v>0</v>
      </c>
    </row>
    <row r="23" spans="1:17" x14ac:dyDescent="0.25">
      <c r="A23" s="28"/>
      <c r="B23" s="29">
        <v>0</v>
      </c>
      <c r="C23" s="30"/>
      <c r="D23" s="29">
        <v>0</v>
      </c>
      <c r="E23" s="31">
        <v>0</v>
      </c>
      <c r="F23" s="30"/>
      <c r="G23" s="32">
        <v>0</v>
      </c>
      <c r="H23" s="33">
        <v>0</v>
      </c>
      <c r="I23" s="34">
        <v>0</v>
      </c>
      <c r="J23" s="35">
        <v>0</v>
      </c>
      <c r="K23" s="36">
        <v>0</v>
      </c>
      <c r="L23" s="37">
        <v>0</v>
      </c>
      <c r="M23" s="38">
        <v>0</v>
      </c>
      <c r="N23" s="39">
        <v>0</v>
      </c>
      <c r="O23" s="4">
        <f t="shared" si="0"/>
        <v>0</v>
      </c>
      <c r="P23" s="30"/>
      <c r="Q23" s="40">
        <f>Q22+D23+(E23*'Financial Summary'!$I$7)+(O23*'Financial Summary'!$I$7)-B23</f>
        <v>0</v>
      </c>
    </row>
    <row r="24" spans="1:17" x14ac:dyDescent="0.25">
      <c r="A24" s="28"/>
      <c r="B24" s="29">
        <v>0</v>
      </c>
      <c r="C24" s="30"/>
      <c r="D24" s="29">
        <v>0</v>
      </c>
      <c r="E24" s="31">
        <v>0</v>
      </c>
      <c r="F24" s="30"/>
      <c r="G24" s="32">
        <v>0</v>
      </c>
      <c r="H24" s="33">
        <v>0</v>
      </c>
      <c r="I24" s="34">
        <v>0</v>
      </c>
      <c r="J24" s="35">
        <v>0</v>
      </c>
      <c r="K24" s="36">
        <v>0</v>
      </c>
      <c r="L24" s="37">
        <v>0</v>
      </c>
      <c r="M24" s="38">
        <v>0</v>
      </c>
      <c r="N24" s="39">
        <v>0</v>
      </c>
      <c r="O24" s="4">
        <f t="shared" si="0"/>
        <v>0</v>
      </c>
      <c r="P24" s="30"/>
      <c r="Q24" s="40">
        <f>Q23+D24+(E24*'Financial Summary'!$I$7)+(O24*'Financial Summary'!$I$7)-B24</f>
        <v>0</v>
      </c>
    </row>
    <row r="25" spans="1:17" x14ac:dyDescent="0.25">
      <c r="A25" s="28"/>
      <c r="B25" s="29">
        <v>0</v>
      </c>
      <c r="C25" s="30"/>
      <c r="D25" s="29">
        <v>0</v>
      </c>
      <c r="E25" s="31">
        <v>0</v>
      </c>
      <c r="F25" s="30"/>
      <c r="G25" s="32">
        <v>0</v>
      </c>
      <c r="H25" s="33">
        <v>0</v>
      </c>
      <c r="I25" s="34">
        <v>0</v>
      </c>
      <c r="J25" s="35">
        <v>0</v>
      </c>
      <c r="K25" s="36">
        <v>0</v>
      </c>
      <c r="L25" s="37">
        <v>0</v>
      </c>
      <c r="M25" s="38">
        <v>0</v>
      </c>
      <c r="N25" s="39">
        <v>0</v>
      </c>
      <c r="O25" s="4">
        <f t="shared" si="0"/>
        <v>0</v>
      </c>
      <c r="P25" s="30"/>
      <c r="Q25" s="40">
        <f>Q24+D25+(E25*'Financial Summary'!$I$7)+(O25*'Financial Summary'!$I$7)-B25</f>
        <v>0</v>
      </c>
    </row>
    <row r="26" spans="1:17" ht="6" customHeight="1" x14ac:dyDescent="0.25">
      <c r="A26" s="28"/>
      <c r="B26" s="29"/>
      <c r="C26" s="30"/>
      <c r="D26" s="29"/>
      <c r="E26" s="31"/>
      <c r="F26" s="30"/>
      <c r="G26" s="32"/>
      <c r="H26" s="33"/>
      <c r="I26" s="34"/>
      <c r="J26" s="35"/>
      <c r="K26" s="36"/>
      <c r="L26" s="37"/>
      <c r="M26" s="38"/>
      <c r="N26" s="39"/>
      <c r="O26" s="4"/>
      <c r="P26" s="30"/>
      <c r="Q26" s="40"/>
    </row>
    <row r="27" spans="1:17" ht="15.75" thickBot="1" x14ac:dyDescent="0.3">
      <c r="A27" s="41" t="s">
        <v>17</v>
      </c>
      <c r="B27" s="42">
        <f>SUM(B5:B26)</f>
        <v>0</v>
      </c>
      <c r="C27" s="43"/>
      <c r="D27" s="42">
        <f>SUM(D5:D26)</f>
        <v>0</v>
      </c>
      <c r="E27" s="44">
        <f>SUM(E5:E26)</f>
        <v>0</v>
      </c>
      <c r="F27" s="43"/>
      <c r="G27" s="45">
        <f>SUM(G5:G26)</f>
        <v>0</v>
      </c>
      <c r="H27" s="46">
        <f t="shared" ref="H27:N27" si="1">SUM(H5:H26)</f>
        <v>0</v>
      </c>
      <c r="I27" s="47">
        <f t="shared" si="1"/>
        <v>0</v>
      </c>
      <c r="J27" s="48">
        <f t="shared" si="1"/>
        <v>0</v>
      </c>
      <c r="K27" s="49">
        <f t="shared" si="1"/>
        <v>0</v>
      </c>
      <c r="L27" s="50">
        <f t="shared" si="1"/>
        <v>0</v>
      </c>
      <c r="M27" s="51">
        <f t="shared" si="1"/>
        <v>0</v>
      </c>
      <c r="N27" s="52">
        <f t="shared" si="1"/>
        <v>0</v>
      </c>
      <c r="O27" s="53">
        <f>SUM(O5:O26)</f>
        <v>0</v>
      </c>
      <c r="P27" s="43"/>
      <c r="Q27" s="54">
        <f>Q25</f>
        <v>0</v>
      </c>
    </row>
  </sheetData>
  <printOptions horizontalCentered="1" verticalCentered="1"/>
  <pageMargins left="0.5" right="0.5"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Normal="100" workbookViewId="0">
      <selection activeCell="H2" sqref="H2"/>
    </sheetView>
  </sheetViews>
  <sheetFormatPr defaultRowHeight="15" x14ac:dyDescent="0.25"/>
  <cols>
    <col min="1" max="1" width="13.42578125" style="3" customWidth="1"/>
    <col min="2" max="2" width="11.5703125" customWidth="1"/>
    <col min="3" max="3" width="2.28515625" customWidth="1"/>
    <col min="4" max="4" width="10.28515625" bestFit="1" customWidth="1"/>
    <col min="5" max="5" width="7" customWidth="1"/>
    <col min="6" max="6" width="2.28515625" customWidth="1"/>
    <col min="7" max="15" width="7" customWidth="1"/>
    <col min="16" max="16" width="2.28515625" customWidth="1"/>
    <col min="17" max="17" width="11.5703125" customWidth="1"/>
    <col min="18" max="18" width="2.7109375" customWidth="1"/>
  </cols>
  <sheetData>
    <row r="1" spans="1:17" x14ac:dyDescent="0.25">
      <c r="A1" s="5">
        <f>'Financial Summary'!A1</f>
        <v>0</v>
      </c>
      <c r="B1" s="6"/>
      <c r="C1" s="6"/>
      <c r="D1" s="6"/>
      <c r="E1" s="6"/>
      <c r="F1" s="6"/>
      <c r="G1" s="6"/>
      <c r="H1" s="6"/>
      <c r="I1" s="6"/>
      <c r="J1" s="6"/>
      <c r="K1" s="6"/>
      <c r="L1" s="6"/>
      <c r="M1" s="6"/>
      <c r="N1" s="6"/>
      <c r="O1" s="6"/>
      <c r="P1" s="6"/>
      <c r="Q1" s="7"/>
    </row>
    <row r="2" spans="1:17" x14ac:dyDescent="0.25">
      <c r="A2" s="8" t="s">
        <v>13</v>
      </c>
      <c r="B2" s="9"/>
      <c r="C2" s="9"/>
      <c r="D2" s="9"/>
      <c r="E2" s="10" t="s">
        <v>21</v>
      </c>
      <c r="F2" s="9"/>
      <c r="G2" s="9"/>
      <c r="H2" s="10"/>
      <c r="I2" s="9"/>
      <c r="J2" s="9"/>
      <c r="K2" s="9"/>
      <c r="L2" s="9"/>
      <c r="M2" s="9"/>
      <c r="N2" s="9"/>
      <c r="O2" s="9"/>
      <c r="P2" s="9"/>
      <c r="Q2" s="11"/>
    </row>
    <row r="3" spans="1:17" ht="15.75" thickBot="1" x14ac:dyDescent="0.3">
      <c r="A3" s="12"/>
      <c r="B3" s="1"/>
      <c r="C3" s="1"/>
      <c r="D3" s="1"/>
      <c r="E3" s="1"/>
      <c r="F3" s="1"/>
      <c r="G3" s="1"/>
      <c r="H3" s="1"/>
      <c r="I3" s="1"/>
      <c r="J3" s="1"/>
      <c r="K3" s="1"/>
      <c r="L3" s="1"/>
      <c r="M3" s="1"/>
      <c r="N3" s="1"/>
      <c r="O3" s="1"/>
      <c r="P3" s="1"/>
      <c r="Q3" s="13"/>
    </row>
    <row r="4" spans="1:17" ht="87" customHeight="1" thickBot="1" x14ac:dyDescent="0.3">
      <c r="A4" s="14" t="s">
        <v>0</v>
      </c>
      <c r="B4" s="15" t="s">
        <v>1</v>
      </c>
      <c r="C4" s="16"/>
      <c r="D4" s="17" t="s">
        <v>15</v>
      </c>
      <c r="E4" s="18" t="s">
        <v>3</v>
      </c>
      <c r="F4" s="16"/>
      <c r="G4" s="19" t="s">
        <v>4</v>
      </c>
      <c r="H4" s="20" t="s">
        <v>5</v>
      </c>
      <c r="I4" s="21" t="s">
        <v>2</v>
      </c>
      <c r="J4" s="22" t="s">
        <v>6</v>
      </c>
      <c r="K4" s="23" t="s">
        <v>7</v>
      </c>
      <c r="L4" s="24" t="s">
        <v>8</v>
      </c>
      <c r="M4" s="25" t="s">
        <v>9</v>
      </c>
      <c r="N4" s="26" t="s">
        <v>10</v>
      </c>
      <c r="O4" s="18" t="s">
        <v>11</v>
      </c>
      <c r="P4" s="16"/>
      <c r="Q4" s="27" t="s">
        <v>16</v>
      </c>
    </row>
    <row r="5" spans="1:17" x14ac:dyDescent="0.25">
      <c r="A5" s="28"/>
      <c r="B5" s="29">
        <v>0</v>
      </c>
      <c r="C5" s="30"/>
      <c r="D5" s="29">
        <v>0</v>
      </c>
      <c r="E5" s="31">
        <v>0</v>
      </c>
      <c r="F5" s="30"/>
      <c r="G5" s="32">
        <v>0</v>
      </c>
      <c r="H5" s="33">
        <v>0</v>
      </c>
      <c r="I5" s="34">
        <v>0</v>
      </c>
      <c r="J5" s="35">
        <v>0</v>
      </c>
      <c r="K5" s="36">
        <v>0</v>
      </c>
      <c r="L5" s="37">
        <v>0</v>
      </c>
      <c r="M5" s="38">
        <v>0</v>
      </c>
      <c r="N5" s="39">
        <v>0</v>
      </c>
      <c r="O5" s="4">
        <f>SUM(G5:N5)</f>
        <v>0</v>
      </c>
      <c r="P5" s="30"/>
      <c r="Q5" s="40">
        <f>+D5+(E5*'Financial Summary'!$I$7)+(O5*'Financial Summary'!$I$7)-B5</f>
        <v>0</v>
      </c>
    </row>
    <row r="6" spans="1:17" x14ac:dyDescent="0.25">
      <c r="A6" s="28"/>
      <c r="B6" s="29">
        <v>0</v>
      </c>
      <c r="C6" s="30"/>
      <c r="D6" s="29">
        <v>0</v>
      </c>
      <c r="E6" s="31">
        <v>0</v>
      </c>
      <c r="F6" s="30"/>
      <c r="G6" s="32">
        <v>0</v>
      </c>
      <c r="H6" s="33">
        <v>0</v>
      </c>
      <c r="I6" s="34">
        <v>0</v>
      </c>
      <c r="J6" s="35">
        <v>0</v>
      </c>
      <c r="K6" s="36">
        <v>0</v>
      </c>
      <c r="L6" s="37">
        <v>0</v>
      </c>
      <c r="M6" s="38">
        <v>0</v>
      </c>
      <c r="N6" s="39">
        <v>0</v>
      </c>
      <c r="O6" s="4">
        <f t="shared" ref="O6:O25" si="0">SUM(G6:N6)</f>
        <v>0</v>
      </c>
      <c r="P6" s="30"/>
      <c r="Q6" s="40">
        <f>Q5+D6+(E6*'Financial Summary'!$I$7)+(O6*'Financial Summary'!$I$7)-B6</f>
        <v>0</v>
      </c>
    </row>
    <row r="7" spans="1:17" x14ac:dyDescent="0.25">
      <c r="A7" s="28"/>
      <c r="B7" s="29">
        <v>0</v>
      </c>
      <c r="C7" s="30"/>
      <c r="D7" s="29">
        <v>0</v>
      </c>
      <c r="E7" s="31">
        <v>0</v>
      </c>
      <c r="F7" s="30"/>
      <c r="G7" s="32">
        <v>0</v>
      </c>
      <c r="H7" s="33">
        <v>0</v>
      </c>
      <c r="I7" s="34">
        <v>0</v>
      </c>
      <c r="J7" s="35">
        <v>0</v>
      </c>
      <c r="K7" s="36">
        <v>0</v>
      </c>
      <c r="L7" s="37">
        <v>0</v>
      </c>
      <c r="M7" s="38">
        <v>0</v>
      </c>
      <c r="N7" s="39">
        <v>0</v>
      </c>
      <c r="O7" s="4">
        <f t="shared" si="0"/>
        <v>0</v>
      </c>
      <c r="P7" s="30"/>
      <c r="Q7" s="40">
        <f>Q6+D7+(E7*'Financial Summary'!$I$7)+(O7*'Financial Summary'!$I$7)-B7</f>
        <v>0</v>
      </c>
    </row>
    <row r="8" spans="1:17" x14ac:dyDescent="0.25">
      <c r="A8" s="28"/>
      <c r="B8" s="29">
        <v>0</v>
      </c>
      <c r="C8" s="30"/>
      <c r="D8" s="29">
        <v>0</v>
      </c>
      <c r="E8" s="31">
        <v>0</v>
      </c>
      <c r="F8" s="30"/>
      <c r="G8" s="32">
        <v>0</v>
      </c>
      <c r="H8" s="33">
        <v>0</v>
      </c>
      <c r="I8" s="34">
        <v>0</v>
      </c>
      <c r="J8" s="35">
        <v>0</v>
      </c>
      <c r="K8" s="36">
        <v>0</v>
      </c>
      <c r="L8" s="37">
        <v>0</v>
      </c>
      <c r="M8" s="38">
        <v>0</v>
      </c>
      <c r="N8" s="39">
        <v>0</v>
      </c>
      <c r="O8" s="4">
        <f t="shared" si="0"/>
        <v>0</v>
      </c>
      <c r="P8" s="30"/>
      <c r="Q8" s="40">
        <f>Q7+D8+(E8*'Financial Summary'!$I$7)+(O8*'Financial Summary'!$I$7)-B8</f>
        <v>0</v>
      </c>
    </row>
    <row r="9" spans="1:17" x14ac:dyDescent="0.25">
      <c r="A9" s="28"/>
      <c r="B9" s="29">
        <v>0</v>
      </c>
      <c r="C9" s="30"/>
      <c r="D9" s="29">
        <v>0</v>
      </c>
      <c r="E9" s="31">
        <v>0</v>
      </c>
      <c r="F9" s="30"/>
      <c r="G9" s="32">
        <v>0</v>
      </c>
      <c r="H9" s="33">
        <v>0</v>
      </c>
      <c r="I9" s="34">
        <v>0</v>
      </c>
      <c r="J9" s="35">
        <v>0</v>
      </c>
      <c r="K9" s="36">
        <v>0</v>
      </c>
      <c r="L9" s="37">
        <v>0</v>
      </c>
      <c r="M9" s="38">
        <v>0</v>
      </c>
      <c r="N9" s="39">
        <v>0</v>
      </c>
      <c r="O9" s="4">
        <f t="shared" si="0"/>
        <v>0</v>
      </c>
      <c r="P9" s="30"/>
      <c r="Q9" s="40">
        <f>Q8+D9+(E9*'Financial Summary'!$I$7)+(O9*'Financial Summary'!$I$7)-B9</f>
        <v>0</v>
      </c>
    </row>
    <row r="10" spans="1:17" x14ac:dyDescent="0.25">
      <c r="A10" s="28"/>
      <c r="B10" s="29">
        <v>0</v>
      </c>
      <c r="C10" s="30"/>
      <c r="D10" s="29">
        <v>0</v>
      </c>
      <c r="E10" s="31">
        <v>0</v>
      </c>
      <c r="F10" s="30"/>
      <c r="G10" s="32">
        <v>0</v>
      </c>
      <c r="H10" s="33">
        <v>0</v>
      </c>
      <c r="I10" s="34">
        <v>0</v>
      </c>
      <c r="J10" s="35">
        <v>0</v>
      </c>
      <c r="K10" s="36">
        <v>0</v>
      </c>
      <c r="L10" s="37">
        <v>0</v>
      </c>
      <c r="M10" s="38">
        <v>0</v>
      </c>
      <c r="N10" s="39">
        <v>0</v>
      </c>
      <c r="O10" s="4">
        <f t="shared" si="0"/>
        <v>0</v>
      </c>
      <c r="P10" s="30"/>
      <c r="Q10" s="40">
        <f>Q9+D10+(E10*'Financial Summary'!$I$7)+(O10*'Financial Summary'!$I$7)-B10</f>
        <v>0</v>
      </c>
    </row>
    <row r="11" spans="1:17" x14ac:dyDescent="0.25">
      <c r="A11" s="28"/>
      <c r="B11" s="29">
        <v>0</v>
      </c>
      <c r="C11" s="30"/>
      <c r="D11" s="29">
        <v>0</v>
      </c>
      <c r="E11" s="31">
        <v>0</v>
      </c>
      <c r="F11" s="30"/>
      <c r="G11" s="32">
        <v>0</v>
      </c>
      <c r="H11" s="33">
        <v>0</v>
      </c>
      <c r="I11" s="34">
        <v>0</v>
      </c>
      <c r="J11" s="35">
        <v>0</v>
      </c>
      <c r="K11" s="36">
        <v>0</v>
      </c>
      <c r="L11" s="37">
        <v>0</v>
      </c>
      <c r="M11" s="38">
        <v>0</v>
      </c>
      <c r="N11" s="39">
        <v>0</v>
      </c>
      <c r="O11" s="4">
        <f t="shared" si="0"/>
        <v>0</v>
      </c>
      <c r="P11" s="30"/>
      <c r="Q11" s="40">
        <f>Q10+D11+(E11*'Financial Summary'!$I$7)+(O11*'Financial Summary'!$I$7)-B11</f>
        <v>0</v>
      </c>
    </row>
    <row r="12" spans="1:17" x14ac:dyDescent="0.25">
      <c r="A12" s="28"/>
      <c r="B12" s="29">
        <v>0</v>
      </c>
      <c r="C12" s="30"/>
      <c r="D12" s="29">
        <v>0</v>
      </c>
      <c r="E12" s="31">
        <v>0</v>
      </c>
      <c r="F12" s="30"/>
      <c r="G12" s="32">
        <v>0</v>
      </c>
      <c r="H12" s="33">
        <v>0</v>
      </c>
      <c r="I12" s="34">
        <v>0</v>
      </c>
      <c r="J12" s="35">
        <v>0</v>
      </c>
      <c r="K12" s="36">
        <v>0</v>
      </c>
      <c r="L12" s="37">
        <v>0</v>
      </c>
      <c r="M12" s="38">
        <v>0</v>
      </c>
      <c r="N12" s="39">
        <v>0</v>
      </c>
      <c r="O12" s="4">
        <f t="shared" si="0"/>
        <v>0</v>
      </c>
      <c r="P12" s="30"/>
      <c r="Q12" s="40">
        <f>Q11+D12+(E12*'Financial Summary'!$I$7)+(O12*'Financial Summary'!$I$7)-B12</f>
        <v>0</v>
      </c>
    </row>
    <row r="13" spans="1:17" x14ac:dyDescent="0.25">
      <c r="A13" s="28"/>
      <c r="B13" s="29">
        <v>0</v>
      </c>
      <c r="C13" s="30"/>
      <c r="D13" s="29">
        <v>0</v>
      </c>
      <c r="E13" s="31">
        <v>0</v>
      </c>
      <c r="F13" s="30"/>
      <c r="G13" s="32">
        <v>0</v>
      </c>
      <c r="H13" s="33">
        <v>0</v>
      </c>
      <c r="I13" s="34">
        <v>0</v>
      </c>
      <c r="J13" s="35">
        <v>0</v>
      </c>
      <c r="K13" s="36">
        <v>0</v>
      </c>
      <c r="L13" s="37">
        <v>0</v>
      </c>
      <c r="M13" s="38">
        <v>0</v>
      </c>
      <c r="N13" s="39">
        <v>0</v>
      </c>
      <c r="O13" s="4">
        <f t="shared" si="0"/>
        <v>0</v>
      </c>
      <c r="P13" s="30"/>
      <c r="Q13" s="40">
        <f>Q12+D13+(E13*'Financial Summary'!$I$7)+(O13*'Financial Summary'!$I$7)-B13</f>
        <v>0</v>
      </c>
    </row>
    <row r="14" spans="1:17" x14ac:dyDescent="0.25">
      <c r="A14" s="28"/>
      <c r="B14" s="29">
        <v>0</v>
      </c>
      <c r="C14" s="30"/>
      <c r="D14" s="29">
        <v>0</v>
      </c>
      <c r="E14" s="31">
        <v>0</v>
      </c>
      <c r="F14" s="30"/>
      <c r="G14" s="32">
        <v>0</v>
      </c>
      <c r="H14" s="33">
        <v>0</v>
      </c>
      <c r="I14" s="34">
        <v>0</v>
      </c>
      <c r="J14" s="35">
        <v>0</v>
      </c>
      <c r="K14" s="36">
        <v>0</v>
      </c>
      <c r="L14" s="37">
        <v>0</v>
      </c>
      <c r="M14" s="38">
        <v>0</v>
      </c>
      <c r="N14" s="39">
        <v>0</v>
      </c>
      <c r="O14" s="4">
        <f t="shared" si="0"/>
        <v>0</v>
      </c>
      <c r="P14" s="30"/>
      <c r="Q14" s="40">
        <f>Q13+D14+(E14*'Financial Summary'!$I$7)+(O14*'Financial Summary'!$I$7)-B14</f>
        <v>0</v>
      </c>
    </row>
    <row r="15" spans="1:17" x14ac:dyDescent="0.25">
      <c r="A15" s="28"/>
      <c r="B15" s="29">
        <v>0</v>
      </c>
      <c r="C15" s="30"/>
      <c r="D15" s="29">
        <v>0</v>
      </c>
      <c r="E15" s="31">
        <v>0</v>
      </c>
      <c r="F15" s="30"/>
      <c r="G15" s="32">
        <v>0</v>
      </c>
      <c r="H15" s="33">
        <v>0</v>
      </c>
      <c r="I15" s="34">
        <v>0</v>
      </c>
      <c r="J15" s="35">
        <v>0</v>
      </c>
      <c r="K15" s="36">
        <v>0</v>
      </c>
      <c r="L15" s="37">
        <v>0</v>
      </c>
      <c r="M15" s="38">
        <v>0</v>
      </c>
      <c r="N15" s="39">
        <v>0</v>
      </c>
      <c r="O15" s="4">
        <f t="shared" si="0"/>
        <v>0</v>
      </c>
      <c r="P15" s="30"/>
      <c r="Q15" s="40">
        <f>Q14+D15+(E15*'Financial Summary'!$I$7)+(O15*'Financial Summary'!$I$7)-B15</f>
        <v>0</v>
      </c>
    </row>
    <row r="16" spans="1:17" x14ac:dyDescent="0.25">
      <c r="A16" s="28"/>
      <c r="B16" s="29">
        <v>0</v>
      </c>
      <c r="C16" s="30"/>
      <c r="D16" s="29">
        <v>0</v>
      </c>
      <c r="E16" s="31">
        <v>0</v>
      </c>
      <c r="F16" s="30"/>
      <c r="G16" s="32">
        <v>0</v>
      </c>
      <c r="H16" s="33">
        <v>0</v>
      </c>
      <c r="I16" s="34">
        <v>0</v>
      </c>
      <c r="J16" s="35">
        <v>0</v>
      </c>
      <c r="K16" s="36">
        <v>0</v>
      </c>
      <c r="L16" s="37">
        <v>0</v>
      </c>
      <c r="M16" s="38">
        <v>0</v>
      </c>
      <c r="N16" s="39">
        <v>0</v>
      </c>
      <c r="O16" s="4">
        <f t="shared" si="0"/>
        <v>0</v>
      </c>
      <c r="P16" s="30"/>
      <c r="Q16" s="40">
        <f>Q15+D16+(E16*'Financial Summary'!$I$7)+(O16*'Financial Summary'!$I$7)-B16</f>
        <v>0</v>
      </c>
    </row>
    <row r="17" spans="1:17" x14ac:dyDescent="0.25">
      <c r="A17" s="28"/>
      <c r="B17" s="29">
        <v>0</v>
      </c>
      <c r="C17" s="30"/>
      <c r="D17" s="29">
        <v>0</v>
      </c>
      <c r="E17" s="31">
        <v>0</v>
      </c>
      <c r="F17" s="30"/>
      <c r="G17" s="32">
        <v>0</v>
      </c>
      <c r="H17" s="33">
        <v>0</v>
      </c>
      <c r="I17" s="34">
        <v>0</v>
      </c>
      <c r="J17" s="35">
        <v>0</v>
      </c>
      <c r="K17" s="36">
        <v>0</v>
      </c>
      <c r="L17" s="37">
        <v>0</v>
      </c>
      <c r="M17" s="38">
        <v>0</v>
      </c>
      <c r="N17" s="39">
        <v>0</v>
      </c>
      <c r="O17" s="4">
        <f t="shared" si="0"/>
        <v>0</v>
      </c>
      <c r="P17" s="30"/>
      <c r="Q17" s="40">
        <f>Q16+D17+(E17*'Financial Summary'!$I$7)+(O17*'Financial Summary'!$I$7)-B17</f>
        <v>0</v>
      </c>
    </row>
    <row r="18" spans="1:17" x14ac:dyDescent="0.25">
      <c r="A18" s="28"/>
      <c r="B18" s="29">
        <v>0</v>
      </c>
      <c r="C18" s="30"/>
      <c r="D18" s="29">
        <v>0</v>
      </c>
      <c r="E18" s="31">
        <v>0</v>
      </c>
      <c r="F18" s="30"/>
      <c r="G18" s="32">
        <v>0</v>
      </c>
      <c r="H18" s="33">
        <v>0</v>
      </c>
      <c r="I18" s="34">
        <v>0</v>
      </c>
      <c r="J18" s="35">
        <v>0</v>
      </c>
      <c r="K18" s="36">
        <v>0</v>
      </c>
      <c r="L18" s="37">
        <v>0</v>
      </c>
      <c r="M18" s="38">
        <v>0</v>
      </c>
      <c r="N18" s="39">
        <v>0</v>
      </c>
      <c r="O18" s="4">
        <f t="shared" si="0"/>
        <v>0</v>
      </c>
      <c r="P18" s="30"/>
      <c r="Q18" s="40">
        <f>Q17+D18+(E18*'Financial Summary'!$I$7)+(O18*'Financial Summary'!$I$7)-B18</f>
        <v>0</v>
      </c>
    </row>
    <row r="19" spans="1:17" x14ac:dyDescent="0.25">
      <c r="A19" s="28"/>
      <c r="B19" s="29">
        <v>0</v>
      </c>
      <c r="C19" s="30"/>
      <c r="D19" s="29">
        <v>0</v>
      </c>
      <c r="E19" s="31">
        <v>0</v>
      </c>
      <c r="F19" s="30"/>
      <c r="G19" s="32">
        <v>0</v>
      </c>
      <c r="H19" s="33">
        <v>0</v>
      </c>
      <c r="I19" s="34">
        <v>0</v>
      </c>
      <c r="J19" s="35">
        <v>0</v>
      </c>
      <c r="K19" s="36">
        <v>0</v>
      </c>
      <c r="L19" s="37">
        <v>0</v>
      </c>
      <c r="M19" s="38">
        <v>0</v>
      </c>
      <c r="N19" s="39">
        <v>0</v>
      </c>
      <c r="O19" s="4">
        <f t="shared" si="0"/>
        <v>0</v>
      </c>
      <c r="P19" s="30"/>
      <c r="Q19" s="40">
        <f>Q18+D19+(E19*'Financial Summary'!$I$7)+(O19*'Financial Summary'!$I$7)-B19</f>
        <v>0</v>
      </c>
    </row>
    <row r="20" spans="1:17" x14ac:dyDescent="0.25">
      <c r="A20" s="28"/>
      <c r="B20" s="29">
        <v>0</v>
      </c>
      <c r="C20" s="30"/>
      <c r="D20" s="29">
        <v>0</v>
      </c>
      <c r="E20" s="31">
        <v>0</v>
      </c>
      <c r="F20" s="30"/>
      <c r="G20" s="32">
        <v>0</v>
      </c>
      <c r="H20" s="33">
        <v>0</v>
      </c>
      <c r="I20" s="34">
        <v>0</v>
      </c>
      <c r="J20" s="35">
        <v>0</v>
      </c>
      <c r="K20" s="36">
        <v>0</v>
      </c>
      <c r="L20" s="37">
        <v>0</v>
      </c>
      <c r="M20" s="38">
        <v>0</v>
      </c>
      <c r="N20" s="39">
        <v>0</v>
      </c>
      <c r="O20" s="4">
        <f t="shared" si="0"/>
        <v>0</v>
      </c>
      <c r="P20" s="30"/>
      <c r="Q20" s="40">
        <f>Q19+D20+(E20*'Financial Summary'!$I$7)+(O20*'Financial Summary'!$I$7)-B20</f>
        <v>0</v>
      </c>
    </row>
    <row r="21" spans="1:17" x14ac:dyDescent="0.25">
      <c r="A21" s="28"/>
      <c r="B21" s="29">
        <v>0</v>
      </c>
      <c r="C21" s="30"/>
      <c r="D21" s="29">
        <v>0</v>
      </c>
      <c r="E21" s="31">
        <v>0</v>
      </c>
      <c r="F21" s="30"/>
      <c r="G21" s="32">
        <v>0</v>
      </c>
      <c r="H21" s="33">
        <v>0</v>
      </c>
      <c r="I21" s="34">
        <v>0</v>
      </c>
      <c r="J21" s="35">
        <v>0</v>
      </c>
      <c r="K21" s="36">
        <v>0</v>
      </c>
      <c r="L21" s="37">
        <v>0</v>
      </c>
      <c r="M21" s="38">
        <v>0</v>
      </c>
      <c r="N21" s="39">
        <v>0</v>
      </c>
      <c r="O21" s="4">
        <f t="shared" si="0"/>
        <v>0</v>
      </c>
      <c r="P21" s="30"/>
      <c r="Q21" s="40">
        <f>Q20+D21+(E21*'Financial Summary'!$I$7)+(O21*'Financial Summary'!$I$7)-B21</f>
        <v>0</v>
      </c>
    </row>
    <row r="22" spans="1:17" x14ac:dyDescent="0.25">
      <c r="A22" s="28"/>
      <c r="B22" s="29">
        <v>0</v>
      </c>
      <c r="C22" s="30"/>
      <c r="D22" s="29">
        <v>0</v>
      </c>
      <c r="E22" s="31">
        <v>0</v>
      </c>
      <c r="F22" s="30"/>
      <c r="G22" s="32">
        <v>0</v>
      </c>
      <c r="H22" s="33">
        <v>0</v>
      </c>
      <c r="I22" s="34">
        <v>0</v>
      </c>
      <c r="J22" s="35">
        <v>0</v>
      </c>
      <c r="K22" s="36">
        <v>0</v>
      </c>
      <c r="L22" s="37">
        <v>0</v>
      </c>
      <c r="M22" s="38">
        <v>0</v>
      </c>
      <c r="N22" s="39">
        <v>0</v>
      </c>
      <c r="O22" s="4">
        <f t="shared" si="0"/>
        <v>0</v>
      </c>
      <c r="P22" s="30"/>
      <c r="Q22" s="40">
        <f>Q21+D22+(E22*'Financial Summary'!$I$7)+(O22*'Financial Summary'!$I$7)-B22</f>
        <v>0</v>
      </c>
    </row>
    <row r="23" spans="1:17" x14ac:dyDescent="0.25">
      <c r="A23" s="28"/>
      <c r="B23" s="29">
        <v>0</v>
      </c>
      <c r="C23" s="30"/>
      <c r="D23" s="29">
        <v>0</v>
      </c>
      <c r="E23" s="31">
        <v>0</v>
      </c>
      <c r="F23" s="30"/>
      <c r="G23" s="32">
        <v>0</v>
      </c>
      <c r="H23" s="33">
        <v>0</v>
      </c>
      <c r="I23" s="34">
        <v>0</v>
      </c>
      <c r="J23" s="35">
        <v>0</v>
      </c>
      <c r="K23" s="36">
        <v>0</v>
      </c>
      <c r="L23" s="37">
        <v>0</v>
      </c>
      <c r="M23" s="38">
        <v>0</v>
      </c>
      <c r="N23" s="39">
        <v>0</v>
      </c>
      <c r="O23" s="4">
        <f t="shared" si="0"/>
        <v>0</v>
      </c>
      <c r="P23" s="30"/>
      <c r="Q23" s="40">
        <f>Q22+D23+(E23*'Financial Summary'!$I$7)+(O23*'Financial Summary'!$I$7)-B23</f>
        <v>0</v>
      </c>
    </row>
    <row r="24" spans="1:17" x14ac:dyDescent="0.25">
      <c r="A24" s="28"/>
      <c r="B24" s="29">
        <v>0</v>
      </c>
      <c r="C24" s="30"/>
      <c r="D24" s="29">
        <v>0</v>
      </c>
      <c r="E24" s="31">
        <v>0</v>
      </c>
      <c r="F24" s="30"/>
      <c r="G24" s="32">
        <v>0</v>
      </c>
      <c r="H24" s="33">
        <v>0</v>
      </c>
      <c r="I24" s="34">
        <v>0</v>
      </c>
      <c r="J24" s="35">
        <v>0</v>
      </c>
      <c r="K24" s="36">
        <v>0</v>
      </c>
      <c r="L24" s="37">
        <v>0</v>
      </c>
      <c r="M24" s="38">
        <v>0</v>
      </c>
      <c r="N24" s="39">
        <v>0</v>
      </c>
      <c r="O24" s="4">
        <f t="shared" si="0"/>
        <v>0</v>
      </c>
      <c r="P24" s="30"/>
      <c r="Q24" s="40">
        <f>Q23+D24+(E24*'Financial Summary'!$I$7)+(O24*'Financial Summary'!$I$7)-B24</f>
        <v>0</v>
      </c>
    </row>
    <row r="25" spans="1:17" x14ac:dyDescent="0.25">
      <c r="A25" s="28"/>
      <c r="B25" s="29">
        <v>0</v>
      </c>
      <c r="C25" s="30"/>
      <c r="D25" s="29">
        <v>0</v>
      </c>
      <c r="E25" s="31">
        <v>0</v>
      </c>
      <c r="F25" s="30"/>
      <c r="G25" s="32">
        <v>0</v>
      </c>
      <c r="H25" s="33">
        <v>0</v>
      </c>
      <c r="I25" s="34">
        <v>0</v>
      </c>
      <c r="J25" s="35">
        <v>0</v>
      </c>
      <c r="K25" s="36">
        <v>0</v>
      </c>
      <c r="L25" s="37">
        <v>0</v>
      </c>
      <c r="M25" s="38">
        <v>0</v>
      </c>
      <c r="N25" s="39">
        <v>0</v>
      </c>
      <c r="O25" s="4">
        <f t="shared" si="0"/>
        <v>0</v>
      </c>
      <c r="P25" s="30"/>
      <c r="Q25" s="40">
        <f>Q24+D25+(E25*'Financial Summary'!$I$7)+(O25*'Financial Summary'!$I$7)-B25</f>
        <v>0</v>
      </c>
    </row>
    <row r="26" spans="1:17" ht="6" customHeight="1" x14ac:dyDescent="0.25">
      <c r="A26" s="28"/>
      <c r="B26" s="29"/>
      <c r="C26" s="30"/>
      <c r="D26" s="29"/>
      <c r="E26" s="31"/>
      <c r="F26" s="30"/>
      <c r="G26" s="32"/>
      <c r="H26" s="33"/>
      <c r="I26" s="34"/>
      <c r="J26" s="35"/>
      <c r="K26" s="36"/>
      <c r="L26" s="37"/>
      <c r="M26" s="38"/>
      <c r="N26" s="39"/>
      <c r="O26" s="4"/>
      <c r="P26" s="30"/>
      <c r="Q26" s="40"/>
    </row>
    <row r="27" spans="1:17" ht="15.75" thickBot="1" x14ac:dyDescent="0.3">
      <c r="A27" s="41" t="s">
        <v>17</v>
      </c>
      <c r="B27" s="42">
        <f>SUM(B5:B26)</f>
        <v>0</v>
      </c>
      <c r="C27" s="43"/>
      <c r="D27" s="42">
        <f>SUM(D5:D26)</f>
        <v>0</v>
      </c>
      <c r="E27" s="44">
        <f>SUM(E5:E26)</f>
        <v>0</v>
      </c>
      <c r="F27" s="43"/>
      <c r="G27" s="45">
        <f>SUM(G5:G26)</f>
        <v>0</v>
      </c>
      <c r="H27" s="46">
        <f t="shared" ref="H27:N27" si="1">SUM(H5:H26)</f>
        <v>0</v>
      </c>
      <c r="I27" s="47">
        <f t="shared" si="1"/>
        <v>0</v>
      </c>
      <c r="J27" s="48">
        <f t="shared" si="1"/>
        <v>0</v>
      </c>
      <c r="K27" s="49">
        <f t="shared" si="1"/>
        <v>0</v>
      </c>
      <c r="L27" s="50">
        <f t="shared" si="1"/>
        <v>0</v>
      </c>
      <c r="M27" s="51">
        <f t="shared" si="1"/>
        <v>0</v>
      </c>
      <c r="N27" s="52">
        <f t="shared" si="1"/>
        <v>0</v>
      </c>
      <c r="O27" s="53">
        <f>SUM(O5:O26)</f>
        <v>0</v>
      </c>
      <c r="P27" s="43"/>
      <c r="Q27" s="54">
        <f>Q25</f>
        <v>0</v>
      </c>
    </row>
  </sheetData>
  <printOptions horizontalCentered="1" verticalCentered="1"/>
  <pageMargins left="0.5" right="0.5"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62D9AE7ECDEC42BAF3DF3207AABB6A" ma:contentTypeVersion="2" ma:contentTypeDescription="Create a new document." ma:contentTypeScope="" ma:versionID="b46780b67eda722edacadb99e7c9798f">
  <xsd:schema xmlns:xsd="http://www.w3.org/2001/XMLSchema" xmlns:xs="http://www.w3.org/2001/XMLSchema" xmlns:p="http://schemas.microsoft.com/office/2006/metadata/properties" targetNamespace="http://schemas.microsoft.com/office/2006/metadata/properties" ma:root="true" ma:fieldsID="2e9108e52a35659d0b9a847256f7549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290B2E-2FF4-4A92-ABA4-EDF7B5D67D20}"/>
</file>

<file path=customXml/itemProps2.xml><?xml version="1.0" encoding="utf-8"?>
<ds:datastoreItem xmlns:ds="http://schemas.openxmlformats.org/officeDocument/2006/customXml" ds:itemID="{99BFCAD8-B21B-47AA-A18D-C83388E7FC4A}"/>
</file>

<file path=customXml/itemProps3.xml><?xml version="1.0" encoding="utf-8"?>
<ds:datastoreItem xmlns:ds="http://schemas.openxmlformats.org/officeDocument/2006/customXml" ds:itemID="{2CD96789-B7F9-49B6-991D-05413D6DE9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Financial Summary</vt:lpstr>
      <vt:lpstr>Deposits</vt:lpstr>
      <vt:lpstr>Inventory</vt:lpstr>
      <vt:lpstr>Troop Sale Summary</vt:lpstr>
      <vt:lpstr>SCOUT 1</vt:lpstr>
      <vt:lpstr>SCOUT 2</vt:lpstr>
      <vt:lpstr>SCOUT 3</vt:lpstr>
      <vt:lpstr>SCOUT 4</vt:lpstr>
      <vt:lpstr>SCOUT 5</vt:lpstr>
      <vt:lpstr>SCOUT 6</vt:lpstr>
      <vt:lpstr>SCOUT 7</vt:lpstr>
      <vt:lpstr>SCOUT 8</vt:lpstr>
      <vt:lpstr>SCOUT 9</vt:lpstr>
      <vt:lpstr>SCOUT 10</vt:lpstr>
      <vt:lpstr>SCOUT 11</vt:lpstr>
      <vt:lpstr>SCOUT 12</vt:lpstr>
      <vt:lpstr>SCOUT 13</vt:lpstr>
      <vt:lpstr>SCOUT 14</vt:lpstr>
      <vt:lpstr>Scout#15</vt:lpstr>
      <vt:lpstr>Scout#16</vt:lpstr>
      <vt:lpstr>Scout#17</vt:lpstr>
      <vt:lpstr>Scout#18</vt:lpstr>
      <vt:lpstr>'Financial Summary'!Print_Area</vt:lpstr>
      <vt:lpstr>Inventory!Print_Area</vt:lpstr>
      <vt:lpstr>'SCOUT 1'!Print_Area</vt:lpstr>
      <vt:lpstr>'SCOUT 10'!Print_Area</vt:lpstr>
      <vt:lpstr>'SCOUT 11'!Print_Area</vt:lpstr>
      <vt:lpstr>'SCOUT 12'!Print_Area</vt:lpstr>
      <vt:lpstr>'SCOUT 13'!Print_Area</vt:lpstr>
      <vt:lpstr>'SCOUT 14'!Print_Area</vt:lpstr>
      <vt:lpstr>'SCOUT 2'!Print_Area</vt:lpstr>
      <vt:lpstr>'SCOUT 3'!Print_Area</vt:lpstr>
      <vt:lpstr>'SCOUT 4'!Print_Area</vt:lpstr>
      <vt:lpstr>'SCOUT 5'!Print_Area</vt:lpstr>
      <vt:lpstr>'SCOUT 6'!Print_Area</vt:lpstr>
      <vt:lpstr>'SCOUT 7'!Print_Area</vt:lpstr>
      <vt:lpstr>'SCOUT 8'!Print_Area</vt:lpstr>
      <vt:lpstr>'SCOUT 9'!Print_Area</vt:lpstr>
      <vt:lpstr>'Scout#15'!Print_Area</vt:lpstr>
      <vt:lpstr>'Scout#16'!Print_Area</vt:lpstr>
      <vt:lpstr>'Scout#17'!Print_Area</vt:lpstr>
      <vt:lpstr>'Scout#18'!Print_Area</vt:lpstr>
      <vt:lpstr>'Troop Sale Summary'!Print_Area</vt:lpstr>
    </vt:vector>
  </TitlesOfParts>
  <Company>CBIZ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Cookie Program By Variety Tracking Spreadsheet</dc:title>
  <dc:creator>Kent Seston (CBIZ MHM)</dc:creator>
  <cp:lastModifiedBy>Julie Jasumback</cp:lastModifiedBy>
  <cp:lastPrinted>2011-10-30T17:21:02Z</cp:lastPrinted>
  <dcterms:created xsi:type="dcterms:W3CDTF">2011-10-30T12:36:16Z</dcterms:created>
  <dcterms:modified xsi:type="dcterms:W3CDTF">2012-10-09T17:56:06Z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0x0101003562D9AE7ECDEC42BAF3DF3207AABB6A</vt:lpwstr>
  </property>
  <property fmtid="{D5CDD505-2E9C-101B-9397-08002B2CF9AE}" pid="3" name="Order">
    <vt:r8>1000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