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racking" sheetId="1" r:id="rId1"/>
  </sheets>
  <definedNames>
    <definedName name="_xlnm.Print_Titles" localSheetId="0">'Tracking'!$3:$3</definedName>
    <definedName name="Excel_BuiltIn_Print_Area" localSheetId="0">'Tracking'!$B$2:$N$1</definedName>
    <definedName name="Excel_BuiltIn_Print_Titles" localSheetId="0">'Tracking'!$B$2:$A$2</definedName>
    <definedName name="Excel_BuiltIn__FilterDatabase" localSheetId="0">'Tracking'!$C$2:$C$517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<sst xmlns="http://schemas.openxmlformats.org/spreadsheetml/2006/main" count="1145" uniqueCount="101">
  <si>
    <t>Patient #</t>
  </si>
  <si>
    <t>Tickler</t>
  </si>
  <si>
    <t>Patient information</t>
  </si>
  <si>
    <t>Contact Dates</t>
  </si>
  <si>
    <t>Depression Severity</t>
  </si>
  <si>
    <t>TREATMENT</t>
  </si>
  <si>
    <r>
      <t>REFERRAL</t>
    </r>
    <r>
      <rPr>
        <b/>
        <sz val="8"/>
        <rFont val="Arial"/>
        <family val="2"/>
      </rPr>
      <t xml:space="preserve"> </t>
    </r>
  </si>
  <si>
    <t>(OPTIONAL- Process)</t>
  </si>
  <si>
    <t>Follow-up Contact number</t>
  </si>
  <si>
    <t>Action</t>
  </si>
  <si>
    <t xml:space="preserve">Name </t>
  </si>
  <si>
    <t>ID #</t>
  </si>
  <si>
    <t>Phone</t>
  </si>
  <si>
    <t>Start Date</t>
  </si>
  <si>
    <t>Prepare to Contact</t>
  </si>
  <si>
    <t>Date follow-up due</t>
  </si>
  <si>
    <t>Actual contact date</t>
  </si>
  <si>
    <t>PHQ Score</t>
  </si>
  <si>
    <r>
      <t>Change in PHQ-9 score</t>
    </r>
    <r>
      <rPr>
        <sz val="8"/>
        <rFont val="Arial"/>
        <family val="2"/>
      </rPr>
      <t xml:space="preserve"> (minimum target is -50% within 10 weeks of treatment initiation or change)</t>
    </r>
  </si>
  <si>
    <t>Current Rx               (Name,Dose,Freq)</t>
  </si>
  <si>
    <t>Tx Plan  (Cont. Med, Pleasant Activity, Comments)</t>
  </si>
  <si>
    <t>Contact duration (# min)</t>
  </si>
  <si>
    <t>Type of Contact (e.g. phone, in-person)</t>
  </si>
  <si>
    <t>Clinician Initials</t>
  </si>
  <si>
    <t>Patient 1</t>
  </si>
  <si>
    <t>.</t>
  </si>
  <si>
    <t>Patient 2</t>
  </si>
  <si>
    <t>Patient 3</t>
  </si>
  <si>
    <t>xxx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</si>
  <si>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</si>
  <si>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</si>
  <si>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</si>
  <si>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</si>
  <si>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</si>
  <si>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</si>
  <si>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</si>
  <si>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</si>
  <si>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</si>
  <si>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</si>
  <si>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Patient 14</t>
  </si>
  <si>
    <t>Patient 15</t>
  </si>
  <si>
    <t>Patient 16</t>
  </si>
  <si>
    <t>Patient 17</t>
  </si>
  <si>
    <t>Patient 18</t>
  </si>
  <si>
    <t>Patient 19</t>
  </si>
  <si>
    <t>Patient 20</t>
  </si>
  <si>
    <t>Patient 21</t>
  </si>
  <si>
    <t>Patient 22</t>
  </si>
  <si>
    <t>Patient 23</t>
  </si>
  <si>
    <t>Patient 24</t>
  </si>
  <si>
    <t>Patient 25</t>
  </si>
  <si>
    <t>Patient 26</t>
  </si>
  <si>
    <t>Patient 27</t>
  </si>
  <si>
    <t>Patient 28</t>
  </si>
  <si>
    <t>Patient 29</t>
  </si>
  <si>
    <t>Patient 30</t>
  </si>
  <si>
    <t>Patient 31</t>
  </si>
  <si>
    <t>Patient 32</t>
  </si>
  <si>
    <t>Patient 33</t>
  </si>
  <si>
    <t>Patient 34</t>
  </si>
  <si>
    <t>Patient 35</t>
  </si>
  <si>
    <t>Patient 36</t>
  </si>
  <si>
    <t>Patient 37</t>
  </si>
  <si>
    <t>Patient 38</t>
  </si>
  <si>
    <t>Patient 39</t>
  </si>
  <si>
    <t>Patient 40</t>
  </si>
  <si>
    <t>Patient 41</t>
  </si>
  <si>
    <t>Patient 42</t>
  </si>
  <si>
    <t>Patient 43</t>
  </si>
  <si>
    <t>Patient 44</t>
  </si>
  <si>
    <t>Patient 45</t>
  </si>
  <si>
    <t>Patient 46</t>
  </si>
  <si>
    <t>Patient 47</t>
  </si>
  <si>
    <t>Patient 48</t>
  </si>
  <si>
    <t>Patient 49</t>
  </si>
  <si>
    <t>Patient 50</t>
  </si>
  <si>
    <t>Patient 51</t>
  </si>
  <si>
    <t>Patient 52</t>
  </si>
  <si>
    <t>Patient 53</t>
  </si>
  <si>
    <t>Patient 54</t>
  </si>
  <si>
    <t>Patient 55</t>
  </si>
  <si>
    <t>Patient 56</t>
  </si>
  <si>
    <t>Patient 57</t>
  </si>
  <si>
    <t>Patient 58</t>
  </si>
  <si>
    <t>Patient 59</t>
  </si>
  <si>
    <t>Patient 60</t>
  </si>
  <si>
    <t>Patient 61</t>
  </si>
  <si>
    <t>Patient 62</t>
  </si>
  <si>
    <t>Patient 63</t>
  </si>
  <si>
    <t>Patient 64</t>
  </si>
  <si>
    <t>Patient 65</t>
  </si>
  <si>
    <t>Patient 66</t>
  </si>
  <si>
    <t>Patient 67</t>
  </si>
  <si>
    <t>Patient 68</t>
  </si>
  <si>
    <t>Patient 69</t>
  </si>
  <si>
    <t>Patient 70</t>
  </si>
  <si>
    <t>Patient 71</t>
  </si>
  <si>
    <t>Patient 72</t>
  </si>
  <si>
    <t>Patient 73</t>
  </si>
  <si>
    <t>Patient 74</t>
  </si>
  <si>
    <t>Patient 75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</si>
</sst>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"/>
    <numFmt numFmtId="166" formatCode="MM/DD/YY"/>
    <numFmt numFmtId="167" formatCode="0%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2" fillId="3" borderId="2" xfId="0" applyFont="1" applyFill="1" applyBorder="1" applyAlignment="1" applyProtection="1">
      <alignment/>
      <protection/>
    </xf>
    <xf numFmtId="164" fontId="1" fillId="2" borderId="2" xfId="0" applyFont="1" applyFill="1" applyBorder="1" applyAlignment="1" applyProtection="1">
      <alignment wrapText="1"/>
      <protection locked="0"/>
    </xf>
    <xf numFmtId="164" fontId="1" fillId="2" borderId="0" xfId="0" applyFont="1" applyFill="1" applyBorder="1" applyAlignment="1" applyProtection="1">
      <alignment wrapText="1"/>
      <protection locked="0"/>
    </xf>
    <xf numFmtId="164" fontId="1" fillId="2" borderId="3" xfId="0" applyNumberFormat="1" applyFont="1" applyFill="1" applyBorder="1" applyAlignment="1" applyProtection="1">
      <alignment wrapText="1"/>
      <protection locked="0"/>
    </xf>
    <xf numFmtId="164" fontId="1" fillId="4" borderId="3" xfId="0" applyFont="1" applyFill="1" applyBorder="1" applyAlignment="1" applyProtection="1">
      <alignment/>
      <protection locked="0"/>
    </xf>
    <xf numFmtId="164" fontId="2" fillId="5" borderId="0" xfId="0" applyFont="1" applyFill="1" applyBorder="1" applyAlignment="1" applyProtection="1">
      <alignment/>
      <protection locked="0"/>
    </xf>
    <xf numFmtId="164" fontId="2" fillId="4" borderId="3" xfId="0" applyFont="1" applyFill="1" applyBorder="1" applyAlignment="1" applyProtection="1">
      <alignment/>
      <protection locked="0"/>
    </xf>
    <xf numFmtId="165" fontId="1" fillId="4" borderId="3" xfId="0" applyNumberFormat="1" applyFont="1" applyFill="1" applyBorder="1" applyAlignment="1" applyProtection="1">
      <alignment/>
      <protection locked="0"/>
    </xf>
    <xf numFmtId="164" fontId="1" fillId="6" borderId="3" xfId="0" applyFont="1" applyFill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wrapText="1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4" fontId="1" fillId="7" borderId="4" xfId="0" applyFont="1" applyFill="1" applyBorder="1" applyAlignment="1" applyProtection="1">
      <alignment/>
      <protection locked="0"/>
    </xf>
    <xf numFmtId="164" fontId="2" fillId="7" borderId="5" xfId="0" applyNumberFormat="1" applyFont="1" applyFill="1" applyBorder="1" applyAlignment="1" applyProtection="1">
      <alignment horizontal="center" wrapText="1"/>
      <protection locked="0"/>
    </xf>
    <xf numFmtId="164" fontId="2" fillId="7" borderId="5" xfId="0" applyFont="1" applyFill="1" applyBorder="1" applyAlignment="1" applyProtection="1">
      <alignment vertical="center"/>
      <protection/>
    </xf>
    <xf numFmtId="164" fontId="2" fillId="7" borderId="5" xfId="0" applyFont="1" applyFill="1" applyBorder="1" applyAlignment="1" applyProtection="1">
      <alignment horizontal="center" vertical="center" wrapText="1"/>
      <protection locked="0"/>
    </xf>
    <xf numFmtId="164" fontId="1" fillId="7" borderId="5" xfId="0" applyFont="1" applyFill="1" applyBorder="1" applyAlignment="1">
      <alignment horizontal="center" vertical="center" wrapText="1"/>
    </xf>
    <xf numFmtId="165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5" xfId="0" applyFont="1" applyFill="1" applyBorder="1" applyAlignment="1">
      <alignment horizontal="center"/>
    </xf>
    <xf numFmtId="164" fontId="2" fillId="7" borderId="5" xfId="0" applyFont="1" applyFill="1" applyBorder="1" applyAlignment="1">
      <alignment horizontal="center" vertical="center" wrapText="1"/>
    </xf>
    <xf numFmtId="164" fontId="2" fillId="7" borderId="5" xfId="0" applyFont="1" applyFill="1" applyBorder="1" applyAlignment="1" applyProtection="1">
      <alignment horizontal="center" wrapText="1"/>
      <protection locked="0"/>
    </xf>
    <xf numFmtId="164" fontId="2" fillId="7" borderId="5" xfId="0" applyFont="1" applyFill="1" applyBorder="1" applyAlignment="1" applyProtection="1">
      <alignment horizontal="left"/>
      <protection locked="0"/>
    </xf>
    <xf numFmtId="164" fontId="2" fillId="7" borderId="5" xfId="0" applyFont="1" applyFill="1" applyBorder="1" applyAlignment="1">
      <alignment horizontal="left"/>
    </xf>
    <xf numFmtId="164" fontId="1" fillId="7" borderId="0" xfId="0" applyFont="1" applyFill="1" applyBorder="1" applyAlignment="1" applyProtection="1">
      <alignment/>
      <protection locked="0"/>
    </xf>
    <xf numFmtId="164" fontId="1" fillId="0" borderId="4" xfId="0" applyFont="1" applyBorder="1" applyAlignment="1" applyProtection="1">
      <alignment/>
      <protection locked="0"/>
    </xf>
    <xf numFmtId="164" fontId="2" fillId="2" borderId="5" xfId="0" applyNumberFormat="1" applyFont="1" applyFill="1" applyBorder="1" applyAlignment="1" applyProtection="1">
      <alignment horizontal="center" wrapText="1"/>
      <protection locked="0"/>
    </xf>
    <xf numFmtId="164" fontId="2" fillId="3" borderId="5" xfId="0" applyFont="1" applyFill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 horizontal="center" vertical="center" wrapText="1"/>
      <protection locked="0"/>
    </xf>
    <xf numFmtId="165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5" xfId="0" applyFont="1" applyFill="1" applyBorder="1" applyAlignment="1" applyProtection="1">
      <alignment horizontal="center" vertical="center" wrapText="1"/>
      <protection locked="0"/>
    </xf>
    <xf numFmtId="164" fontId="2" fillId="8" borderId="5" xfId="0" applyFont="1" applyFill="1" applyBorder="1" applyAlignment="1" applyProtection="1">
      <alignment horizontal="center" vertical="center" wrapText="1"/>
      <protection locked="0"/>
    </xf>
    <xf numFmtId="164" fontId="2" fillId="9" borderId="5" xfId="0" applyFont="1" applyFill="1" applyBorder="1" applyAlignment="1" applyProtection="1">
      <alignment horizontal="center" wrapText="1"/>
      <protection locked="0"/>
    </xf>
    <xf numFmtId="164" fontId="2" fillId="10" borderId="5" xfId="0" applyFont="1" applyFill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/>
      <protection locked="0"/>
    </xf>
    <xf numFmtId="164" fontId="1" fillId="0" borderId="6" xfId="0" applyFont="1" applyBorder="1" applyAlignment="1" applyProtection="1">
      <alignment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8" xfId="0" applyFont="1" applyFill="1" applyBorder="1" applyAlignment="1" applyProtection="1">
      <alignment horizontal="center" vertical="center" wrapText="1"/>
      <protection/>
    </xf>
    <xf numFmtId="164" fontId="2" fillId="2" borderId="8" xfId="0" applyFont="1" applyFill="1" applyBorder="1" applyAlignment="1" applyProtection="1">
      <alignment horizontal="center" vertical="center" wrapText="1"/>
      <protection locked="0"/>
    </xf>
    <xf numFmtId="164" fontId="2" fillId="2" borderId="6" xfId="0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9" xfId="0" applyFont="1" applyFill="1" applyBorder="1" applyAlignment="1" applyProtection="1">
      <alignment horizontal="center" vertical="center" wrapText="1"/>
      <protection locked="0"/>
    </xf>
    <xf numFmtId="164" fontId="2" fillId="5" borderId="10" xfId="0" applyFont="1" applyFill="1" applyBorder="1" applyAlignment="1" applyProtection="1">
      <alignment horizontal="center" vertical="center" wrapText="1"/>
      <protection locked="0"/>
    </xf>
    <xf numFmtId="164" fontId="2" fillId="4" borderId="10" xfId="0" applyFont="1" applyFill="1" applyBorder="1" applyAlignment="1" applyProtection="1">
      <alignment horizontal="center" vertical="center" wrapText="1"/>
      <protection locked="0"/>
    </xf>
    <xf numFmtId="165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10" xfId="0" applyFont="1" applyFill="1" applyBorder="1" applyAlignment="1" applyProtection="1">
      <alignment horizontal="center" vertical="center" wrapText="1"/>
      <protection locked="0"/>
    </xf>
    <xf numFmtId="164" fontId="2" fillId="6" borderId="11" xfId="0" applyFont="1" applyFill="1" applyBorder="1" applyAlignment="1" applyProtection="1">
      <alignment horizontal="center" vertical="center" wrapText="1"/>
      <protection locked="0"/>
    </xf>
    <xf numFmtId="164" fontId="2" fillId="8" borderId="8" xfId="0" applyFont="1" applyFill="1" applyBorder="1" applyAlignment="1" applyProtection="1">
      <alignment horizontal="center" vertical="center" wrapText="1"/>
      <protection locked="0"/>
    </xf>
    <xf numFmtId="164" fontId="1" fillId="9" borderId="8" xfId="0" applyFont="1" applyFill="1" applyBorder="1" applyAlignment="1" applyProtection="1">
      <alignment horizontal="center" vertical="center" wrapText="1"/>
      <protection locked="0"/>
    </xf>
    <xf numFmtId="164" fontId="1" fillId="10" borderId="8" xfId="0" applyFont="1" applyFill="1" applyBorder="1" applyAlignment="1" applyProtection="1">
      <alignment horizontal="center" vertical="center" wrapText="1"/>
      <protection locked="0"/>
    </xf>
    <xf numFmtId="164" fontId="1" fillId="10" borderId="12" xfId="0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 vertical="center" wrapText="1"/>
      <protection locked="0"/>
    </xf>
    <xf numFmtId="164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" fillId="11" borderId="14" xfId="0" applyFont="1" applyFill="1" applyBorder="1" applyAlignment="1" applyProtection="1">
      <alignment vertical="center" wrapText="1"/>
      <protection/>
    </xf>
    <xf numFmtId="164" fontId="2" fillId="0" borderId="14" xfId="0" applyNumberFormat="1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Alignment="1" applyProtection="1">
      <alignment wrapText="1"/>
      <protection locked="0"/>
    </xf>
    <xf numFmtId="164" fontId="1" fillId="0" borderId="15" xfId="0" applyNumberFormat="1" applyFont="1" applyFill="1" applyBorder="1" applyAlignment="1" applyProtection="1">
      <alignment wrapText="1"/>
      <protection locked="0"/>
    </xf>
    <xf numFmtId="165" fontId="2" fillId="0" borderId="15" xfId="0" applyNumberFormat="1" applyFont="1" applyFill="1" applyBorder="1" applyAlignment="1" applyProtection="1">
      <alignment/>
      <protection locked="0"/>
    </xf>
    <xf numFmtId="164" fontId="2" fillId="5" borderId="4" xfId="0" applyFont="1" applyFill="1" applyBorder="1" applyAlignment="1" applyProtection="1">
      <alignment horizontal="center" vertical="center" wrapText="1"/>
      <protection locked="0"/>
    </xf>
    <xf numFmtId="164" fontId="2" fillId="12" borderId="15" xfId="0" applyFont="1" applyFill="1" applyBorder="1" applyAlignment="1" applyProtection="1">
      <alignment horizontal="center" vertical="center" wrapText="1"/>
      <protection locked="0"/>
    </xf>
    <xf numFmtId="165" fontId="2" fillId="12" borderId="15" xfId="0" applyNumberFormat="1" applyFont="1" applyFill="1" applyBorder="1" applyAlignment="1" applyProtection="1">
      <alignment/>
      <protection locked="0"/>
    </xf>
    <xf numFmtId="164" fontId="1" fillId="0" borderId="15" xfId="0" applyFont="1" applyFill="1" applyBorder="1" applyAlignment="1" applyProtection="1">
      <alignment horizontal="center"/>
      <protection locked="0"/>
    </xf>
    <xf numFmtId="164" fontId="1" fillId="13" borderId="15" xfId="0" applyFont="1" applyFill="1" applyBorder="1" applyAlignment="1" applyProtection="1">
      <alignment horizontal="center"/>
      <protection locked="0"/>
    </xf>
    <xf numFmtId="164" fontId="1" fillId="0" borderId="14" xfId="0" applyFont="1" applyBorder="1" applyAlignment="1" applyProtection="1">
      <alignment wrapText="1"/>
      <protection locked="0"/>
    </xf>
    <xf numFmtId="164" fontId="1" fillId="0" borderId="14" xfId="0" applyFont="1" applyBorder="1" applyAlignment="1" applyProtection="1">
      <alignment horizontal="center" vertical="center"/>
      <protection locked="0"/>
    </xf>
    <xf numFmtId="164" fontId="1" fillId="0" borderId="13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2" fillId="3" borderId="2" xfId="0" applyFont="1" applyFill="1" applyBorder="1" applyAlignment="1" applyProtection="1">
      <alignment wrapText="1"/>
      <protection/>
    </xf>
    <xf numFmtId="164" fontId="1" fillId="2" borderId="2" xfId="0" applyNumberFormat="1" applyFont="1" applyFill="1" applyBorder="1" applyAlignment="1" applyProtection="1">
      <alignment wrapText="1"/>
      <protection locked="0"/>
    </xf>
    <xf numFmtId="164" fontId="1" fillId="2" borderId="0" xfId="0" applyNumberFormat="1" applyFont="1" applyFill="1" applyBorder="1" applyAlignment="1" applyProtection="1">
      <alignment wrapText="1"/>
      <protection locked="0"/>
    </xf>
    <xf numFmtId="165" fontId="2" fillId="12" borderId="3" xfId="0" applyNumberFormat="1" applyFont="1" applyFill="1" applyBorder="1" applyAlignment="1" applyProtection="1">
      <alignment/>
      <protection locked="0"/>
    </xf>
    <xf numFmtId="166" fontId="2" fillId="5" borderId="0" xfId="0" applyNumberFormat="1" applyFont="1" applyFill="1" applyBorder="1" applyAlignment="1" applyProtection="1">
      <alignment wrapText="1"/>
      <protection locked="0"/>
    </xf>
    <xf numFmtId="166" fontId="2" fillId="4" borderId="3" xfId="0" applyNumberFormat="1" applyFont="1" applyFill="1" applyBorder="1" applyAlignment="1" applyProtection="1">
      <alignment wrapText="1"/>
      <protection locked="0"/>
    </xf>
    <xf numFmtId="165" fontId="2" fillId="0" borderId="3" xfId="0" applyNumberFormat="1" applyFont="1" applyFill="1" applyBorder="1" applyAlignment="1" applyProtection="1">
      <alignment/>
      <protection locked="0"/>
    </xf>
    <xf numFmtId="164" fontId="1" fillId="0" borderId="3" xfId="0" applyFont="1" applyFill="1" applyBorder="1" applyAlignment="1" applyProtection="1">
      <alignment horizontal="center"/>
      <protection locked="0"/>
    </xf>
    <xf numFmtId="167" fontId="1" fillId="6" borderId="3" xfId="0" applyNumberFormat="1" applyFont="1" applyFill="1" applyBorder="1" applyAlignment="1" applyProtection="1">
      <alignment horizontal="center"/>
      <protection locked="0"/>
    </xf>
    <xf numFmtId="165" fontId="1" fillId="12" borderId="3" xfId="0" applyNumberFormat="1" applyFont="1" applyFill="1" applyBorder="1" applyAlignment="1" applyProtection="1">
      <alignment/>
      <protection locked="0"/>
    </xf>
    <xf numFmtId="165" fontId="2" fillId="4" borderId="3" xfId="0" applyNumberFormat="1" applyFont="1" applyFill="1" applyBorder="1" applyAlignment="1" applyProtection="1">
      <alignment wrapText="1"/>
      <protection locked="0"/>
    </xf>
    <xf numFmtId="165" fontId="1" fillId="0" borderId="3" xfId="0" applyNumberFormat="1" applyFont="1" applyFill="1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64" fontId="2" fillId="3" borderId="8" xfId="0" applyFont="1" applyFill="1" applyBorder="1" applyAlignment="1" applyProtection="1">
      <alignment wrapText="1"/>
      <protection/>
    </xf>
    <xf numFmtId="164" fontId="1" fillId="2" borderId="8" xfId="0" applyNumberFormat="1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1" xfId="0" applyNumberFormat="1" applyFont="1" applyFill="1" applyBorder="1" applyAlignment="1" applyProtection="1">
      <alignment wrapText="1"/>
      <protection locked="0"/>
    </xf>
    <xf numFmtId="165" fontId="1" fillId="12" borderId="11" xfId="0" applyNumberFormat="1" applyFont="1" applyFill="1" applyBorder="1" applyAlignment="1" applyProtection="1">
      <alignment/>
      <protection locked="0"/>
    </xf>
    <xf numFmtId="166" fontId="2" fillId="5" borderId="12" xfId="0" applyNumberFormat="1" applyFont="1" applyFill="1" applyBorder="1" applyAlignment="1" applyProtection="1">
      <alignment wrapText="1"/>
      <protection locked="0"/>
    </xf>
    <xf numFmtId="165" fontId="2" fillId="4" borderId="11" xfId="0" applyNumberFormat="1" applyFont="1" applyFill="1" applyBorder="1" applyAlignment="1" applyProtection="1">
      <alignment wrapText="1"/>
      <protection locked="0"/>
    </xf>
    <xf numFmtId="165" fontId="1" fillId="0" borderId="11" xfId="0" applyNumberFormat="1" applyFont="1" applyFill="1" applyBorder="1" applyAlignment="1" applyProtection="1">
      <alignment/>
      <protection locked="0"/>
    </xf>
    <xf numFmtId="164" fontId="1" fillId="0" borderId="11" xfId="0" applyFont="1" applyFill="1" applyBorder="1" applyAlignment="1" applyProtection="1">
      <alignment horizontal="center"/>
      <protection locked="0"/>
    </xf>
    <xf numFmtId="167" fontId="1" fillId="6" borderId="11" xfId="0" applyNumberFormat="1" applyFont="1" applyFill="1" applyBorder="1" applyAlignment="1" applyProtection="1">
      <alignment horizontal="center"/>
      <protection locked="0"/>
    </xf>
    <xf numFmtId="164" fontId="1" fillId="0" borderId="8" xfId="0" applyFont="1" applyBorder="1" applyAlignment="1" applyProtection="1">
      <alignment wrapText="1"/>
      <protection locked="0"/>
    </xf>
    <xf numFmtId="164" fontId="1" fillId="0" borderId="8" xfId="0" applyFont="1" applyBorder="1" applyAlignment="1" applyProtection="1">
      <alignment horizontal="center"/>
      <protection locked="0"/>
    </xf>
    <xf numFmtId="164" fontId="1" fillId="0" borderId="12" xfId="0" applyFont="1" applyBorder="1" applyAlignment="1" applyProtection="1">
      <alignment horizontal="center"/>
      <protection locked="0"/>
    </xf>
    <xf numFmtId="164" fontId="1" fillId="0" borderId="14" xfId="0" applyFont="1" applyBorder="1" applyAlignment="1" applyProtection="1">
      <alignment horizontal="center"/>
      <protection locked="0"/>
    </xf>
    <xf numFmtId="164" fontId="1" fillId="0" borderId="13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2" fillId="0" borderId="6" xfId="0" applyFont="1" applyBorder="1" applyAlignment="1" applyProtection="1">
      <alignment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vertical="center" wrapText="1"/>
      <protection locked="0"/>
    </xf>
    <xf numFmtId="164" fontId="2" fillId="0" borderId="4" xfId="0" applyFont="1" applyBorder="1" applyAlignment="1" applyProtection="1">
      <alignment/>
      <protection locked="0"/>
    </xf>
    <xf numFmtId="164" fontId="1" fillId="0" borderId="16" xfId="0" applyFont="1" applyBorder="1" applyAlignment="1" applyProtection="1">
      <alignment/>
      <protection locked="0"/>
    </xf>
    <xf numFmtId="164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8" xfId="0" applyFont="1" applyBorder="1" applyAlignment="1" applyProtection="1">
      <alignment wrapText="1"/>
      <protection locked="0"/>
    </xf>
    <xf numFmtId="164" fontId="1" fillId="0" borderId="18" xfId="0" applyFont="1" applyBorder="1" applyAlignment="1" applyProtection="1">
      <alignment horizontal="center" vertical="center"/>
      <protection locked="0"/>
    </xf>
    <xf numFmtId="164" fontId="1" fillId="0" borderId="17" xfId="0" applyFont="1" applyBorder="1" applyAlignment="1" applyProtection="1">
      <alignment horizontal="center" vertical="center"/>
      <protection locked="0"/>
    </xf>
    <xf numFmtId="164" fontId="1" fillId="0" borderId="16" xfId="0" applyFont="1" applyBorder="1" applyAlignment="1" applyProtection="1">
      <alignment vertical="center" wrapText="1"/>
      <protection locked="0"/>
    </xf>
    <xf numFmtId="164" fontId="2" fillId="0" borderId="16" xfId="0" applyFont="1" applyBorder="1" applyAlignment="1" applyProtection="1">
      <alignment/>
      <protection locked="0"/>
    </xf>
    <xf numFmtId="164" fontId="2" fillId="2" borderId="14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wrapText="1"/>
      <protection locked="0"/>
    </xf>
    <xf numFmtId="164" fontId="1" fillId="2" borderId="15" xfId="0" applyNumberFormat="1" applyFont="1" applyFill="1" applyBorder="1" applyAlignment="1" applyProtection="1">
      <alignment wrapText="1"/>
      <protection locked="0"/>
    </xf>
    <xf numFmtId="165" fontId="2" fillId="4" borderId="15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 wrapText="1"/>
      <protection locked="0"/>
    </xf>
    <xf numFmtId="164" fontId="1" fillId="0" borderId="0" xfId="0" applyNumberFormat="1" applyFont="1" applyFill="1" applyBorder="1" applyAlignment="1" applyProtection="1">
      <alignment wrapText="1"/>
      <protection locked="0"/>
    </xf>
    <xf numFmtId="164" fontId="1" fillId="0" borderId="3" xfId="0" applyNumberFormat="1" applyFont="1" applyFill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D9D1E"/>
      <rgbColor rgb="00800080"/>
      <rgbColor rgb="00008080"/>
      <rgbColor rgb="00C0C0C0"/>
      <rgbColor rgb="0084849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3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9D9D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3"/>
  <sheetViews>
    <sheetView tabSelected="1" zoomScale="90" zoomScaleNormal="9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1" sqref="R11"/>
    </sheetView>
  </sheetViews>
  <sheetFormatPr defaultColWidth="9.140625" defaultRowHeight="12.75"/>
  <cols>
    <col min="1" max="1" width="10.7109375" style="1" customWidth="1"/>
    <col min="2" max="2" width="7.421875" style="2" customWidth="1"/>
    <col min="3" max="3" width="8.8515625" style="3" customWidth="1"/>
    <col min="4" max="4" width="14.8515625" style="4" customWidth="1"/>
    <col min="5" max="5" width="9.28125" style="5" customWidth="1"/>
    <col min="6" max="6" width="6.421875" style="6" customWidth="1"/>
    <col min="7" max="7" width="9.00390625" style="7" customWidth="1"/>
    <col min="8" max="8" width="0" style="8" hidden="1" customWidth="1"/>
    <col min="9" max="9" width="9.7109375" style="9" customWidth="1"/>
    <col min="10" max="10" width="9.140625" style="10" customWidth="1"/>
    <col min="11" max="12" width="12.00390625" style="11" customWidth="1"/>
    <col min="13" max="13" width="14.57421875" style="12" customWidth="1"/>
    <col min="14" max="14" width="23.28125" style="12" customWidth="1"/>
    <col min="15" max="15" width="12.28125" style="12" customWidth="1"/>
    <col min="16" max="17" width="8.8515625" style="13" customWidth="1"/>
    <col min="18" max="18" width="14.421875" style="14" customWidth="1"/>
    <col min="19" max="16384" width="9.140625" style="15" customWidth="1"/>
  </cols>
  <sheetData>
    <row r="1" spans="2:19" s="16" customFormat="1" ht="12.75" customHeight="1">
      <c r="B1" s="17"/>
      <c r="C1" s="18"/>
      <c r="D1" s="19"/>
      <c r="E1" s="20"/>
      <c r="F1" s="20"/>
      <c r="G1" s="21"/>
      <c r="H1" s="22"/>
      <c r="I1" s="22"/>
      <c r="J1" s="22"/>
      <c r="K1" s="19"/>
      <c r="L1" s="23"/>
      <c r="M1" s="19"/>
      <c r="N1" s="23"/>
      <c r="O1" s="24"/>
      <c r="P1" s="25"/>
      <c r="Q1" s="25"/>
      <c r="R1" s="26"/>
      <c r="S1" s="27"/>
    </row>
    <row r="2" spans="2:19" s="28" customFormat="1" ht="27.75" customHeight="1">
      <c r="B2" s="29" t="s">
        <v>0</v>
      </c>
      <c r="C2" s="30" t="s">
        <v>1</v>
      </c>
      <c r="D2" s="31" t="s">
        <v>2</v>
      </c>
      <c r="E2" s="31"/>
      <c r="F2" s="31"/>
      <c r="G2" s="32" t="s">
        <v>3</v>
      </c>
      <c r="H2" s="32"/>
      <c r="I2" s="32"/>
      <c r="J2" s="32"/>
      <c r="K2" s="33" t="s">
        <v>4</v>
      </c>
      <c r="L2" s="33"/>
      <c r="M2" s="34" t="s">
        <v>5</v>
      </c>
      <c r="N2" s="34"/>
      <c r="O2" s="35" t="s">
        <v>6</v>
      </c>
      <c r="P2" s="36" t="s">
        <v>7</v>
      </c>
      <c r="Q2" s="36"/>
      <c r="R2" s="36"/>
      <c r="S2" s="37"/>
    </row>
    <row r="3" spans="2:18" s="38" customFormat="1" ht="99.75">
      <c r="B3" s="39" t="s">
        <v>8</v>
      </c>
      <c r="C3" s="40" t="s">
        <v>9</v>
      </c>
      <c r="D3" s="41" t="s">
        <v>10</v>
      </c>
      <c r="E3" s="42" t="s">
        <v>11</v>
      </c>
      <c r="F3" s="43" t="s">
        <v>12</v>
      </c>
      <c r="G3" s="44" t="s">
        <v>13</v>
      </c>
      <c r="H3" s="45" t="s">
        <v>14</v>
      </c>
      <c r="I3" s="46" t="s">
        <v>15</v>
      </c>
      <c r="J3" s="47" t="s">
        <v>16</v>
      </c>
      <c r="K3" s="48" t="s">
        <v>17</v>
      </c>
      <c r="L3" s="49" t="s">
        <v>18</v>
      </c>
      <c r="M3" s="50" t="s">
        <v>19</v>
      </c>
      <c r="N3" s="50" t="s">
        <v>20</v>
      </c>
      <c r="O3" s="51"/>
      <c r="P3" s="52" t="s">
        <v>21</v>
      </c>
      <c r="Q3" s="52" t="s">
        <v>22</v>
      </c>
      <c r="R3" s="53" t="s">
        <v>23</v>
      </c>
    </row>
    <row r="4" spans="2:18" s="54" customFormat="1" ht="38.25" customHeight="1">
      <c r="B4" s="55" t="s">
        <v>24</v>
      </c>
      <c r="C4" s="56"/>
      <c r="D4" s="57"/>
      <c r="E4" s="58"/>
      <c r="F4" s="59"/>
      <c r="G4" s="60" t="s">
        <v>25</v>
      </c>
      <c r="H4" s="61"/>
      <c r="I4" s="62"/>
      <c r="J4" s="63" t="s">
        <v>25</v>
      </c>
      <c r="K4" s="64"/>
      <c r="L4" s="65"/>
      <c r="M4" s="66"/>
      <c r="N4" s="66"/>
      <c r="O4" s="66"/>
      <c r="P4" s="67"/>
      <c r="Q4" s="67"/>
      <c r="R4" s="68"/>
    </row>
    <row r="5" spans="2:18" s="69" customFormat="1" ht="38.25" customHeight="1">
      <c r="B5" s="2">
        <v>1</v>
      </c>
      <c r="C5" s="70">
        <f aca="true" ca="1" t="shared" si="0" ref="C5:C9">IF(J5=".",IF(I5&lt;TODAY(),"Past Due",IF(H5&lt;TODAY(),"Prepare to Contact"," "))," ")</f>
        <v>0</v>
      </c>
      <c r="D5" s="71">
        <f aca="true" t="shared" si="1" ref="D5:D9">D4</f>
        <v>0</v>
      </c>
      <c r="E5" s="72">
        <f aca="true" t="shared" si="2" ref="E5:E9">E4</f>
        <v>0</v>
      </c>
      <c r="F5" s="6">
        <f aca="true" t="shared" si="3" ref="F5:F9">F4</f>
        <v>0</v>
      </c>
      <c r="G5" s="73" t="s">
        <v>25</v>
      </c>
      <c r="H5" s="74">
        <f aca="true" t="shared" si="4" ref="H5:H9">IF(ISERROR(I5-7)," ",+I5-7)</f>
        <v>0</v>
      </c>
      <c r="I5" s="75">
        <f>IF(ISERROR(G4+14)," ",+G4+14)</f>
        <v>0</v>
      </c>
      <c r="J5" s="76" t="s">
        <v>25</v>
      </c>
      <c r="K5" s="77"/>
      <c r="L5" s="78" t="e">
        <f>((K5/K4)-1)</f>
        <v>#DIV/0!</v>
      </c>
      <c r="M5" s="12"/>
      <c r="N5" s="12"/>
      <c r="O5" s="12"/>
      <c r="P5" s="13"/>
      <c r="Q5" s="13"/>
      <c r="R5" s="14"/>
    </row>
    <row r="6" spans="2:12" ht="38.25" customHeight="1">
      <c r="B6" s="2">
        <v>2</v>
      </c>
      <c r="C6" s="70">
        <f ca="1" t="shared" si="0"/>
        <v>0</v>
      </c>
      <c r="D6" s="71">
        <f t="shared" si="1"/>
        <v>0</v>
      </c>
      <c r="E6" s="72">
        <f t="shared" si="2"/>
        <v>0</v>
      </c>
      <c r="F6" s="6">
        <f t="shared" si="3"/>
        <v>0</v>
      </c>
      <c r="G6" s="79" t="s">
        <v>25</v>
      </c>
      <c r="H6" s="74">
        <f t="shared" si="4"/>
        <v>0</v>
      </c>
      <c r="I6" s="80">
        <f>IF(ISERROR(G4+28)," ",+G4+28)</f>
        <v>0</v>
      </c>
      <c r="J6" s="81" t="s">
        <v>25</v>
      </c>
      <c r="K6" s="77"/>
      <c r="L6" s="78" t="e">
        <f>((K6/K4)-1)</f>
        <v>#DIV/0!</v>
      </c>
    </row>
    <row r="7" spans="2:12" ht="38.25" customHeight="1">
      <c r="B7" s="2">
        <v>3</v>
      </c>
      <c r="C7" s="70">
        <f ca="1" t="shared" si="0"/>
        <v>0</v>
      </c>
      <c r="D7" s="71">
        <f t="shared" si="1"/>
        <v>0</v>
      </c>
      <c r="E7" s="72">
        <f t="shared" si="2"/>
        <v>0</v>
      </c>
      <c r="F7" s="6">
        <f t="shared" si="3"/>
        <v>0</v>
      </c>
      <c r="G7" s="79" t="s">
        <v>25</v>
      </c>
      <c r="H7" s="74">
        <f t="shared" si="4"/>
        <v>0</v>
      </c>
      <c r="I7" s="80">
        <f>IF(ISERROR(G4+60)," ",+G4+60)</f>
        <v>0</v>
      </c>
      <c r="J7" s="81" t="s">
        <v>25</v>
      </c>
      <c r="K7" s="77"/>
      <c r="L7" s="78" t="e">
        <f>((K7/K4)-1)</f>
        <v>#DIV/0!</v>
      </c>
    </row>
    <row r="8" spans="2:12" ht="38.25" customHeight="1">
      <c r="B8" s="2">
        <v>4</v>
      </c>
      <c r="C8" s="70">
        <f ca="1" t="shared" si="0"/>
        <v>0</v>
      </c>
      <c r="D8" s="71">
        <f t="shared" si="1"/>
        <v>0</v>
      </c>
      <c r="E8" s="72">
        <f t="shared" si="2"/>
        <v>0</v>
      </c>
      <c r="F8" s="6">
        <f t="shared" si="3"/>
        <v>0</v>
      </c>
      <c r="G8" s="79" t="s">
        <v>25</v>
      </c>
      <c r="H8" s="74">
        <f t="shared" si="4"/>
        <v>0</v>
      </c>
      <c r="I8" s="80">
        <f>IF(ISERROR(G4+90)," ",+G4+90)</f>
        <v>0</v>
      </c>
      <c r="J8" s="81" t="s">
        <v>25</v>
      </c>
      <c r="K8" s="77"/>
      <c r="L8" s="78" t="e">
        <f>((K8/K4)-1)</f>
        <v>#DIV/0!</v>
      </c>
    </row>
    <row r="9" spans="2:18" s="82" customFormat="1" ht="38.25" customHeight="1">
      <c r="B9" s="83">
        <v>5</v>
      </c>
      <c r="C9" s="84">
        <f ca="1" t="shared" si="0"/>
        <v>0</v>
      </c>
      <c r="D9" s="85">
        <f t="shared" si="1"/>
        <v>0</v>
      </c>
      <c r="E9" s="86">
        <f t="shared" si="2"/>
        <v>0</v>
      </c>
      <c r="F9" s="87">
        <f t="shared" si="3"/>
        <v>0</v>
      </c>
      <c r="G9" s="88" t="s">
        <v>25</v>
      </c>
      <c r="H9" s="89">
        <f t="shared" si="4"/>
        <v>0</v>
      </c>
      <c r="I9" s="90">
        <f>IF(ISERROR(G4+120)," ",G4+120)</f>
        <v>0</v>
      </c>
      <c r="J9" s="91" t="s">
        <v>25</v>
      </c>
      <c r="K9" s="92"/>
      <c r="L9" s="93" t="e">
        <f>((K9/K4)-1)</f>
        <v>#DIV/0!</v>
      </c>
      <c r="M9" s="94"/>
      <c r="N9" s="94"/>
      <c r="O9" s="94"/>
      <c r="P9" s="95"/>
      <c r="Q9" s="95"/>
      <c r="R9" s="96"/>
    </row>
    <row r="10" spans="2:19" s="69" customFormat="1" ht="38.25" customHeight="1">
      <c r="B10" s="55" t="s">
        <v>26</v>
      </c>
      <c r="C10" s="56"/>
      <c r="D10" s="57"/>
      <c r="E10" s="58"/>
      <c r="F10" s="59"/>
      <c r="G10" s="60" t="s">
        <v>25</v>
      </c>
      <c r="H10" s="61"/>
      <c r="I10" s="62"/>
      <c r="J10" s="63" t="s">
        <v>25</v>
      </c>
      <c r="K10" s="64"/>
      <c r="L10" s="65"/>
      <c r="M10" s="66"/>
      <c r="N10" s="66"/>
      <c r="O10" s="66"/>
      <c r="P10" s="97"/>
      <c r="Q10" s="97"/>
      <c r="R10" s="98"/>
      <c r="S10" s="99"/>
    </row>
    <row r="11" spans="1:12" ht="38.25" customHeight="1">
      <c r="A11" s="15"/>
      <c r="B11" s="2">
        <v>1</v>
      </c>
      <c r="C11" s="70">
        <f aca="true" ca="1" t="shared" si="5" ref="C11:C15">IF(J11=".",IF(I11&lt;TODAY(),"Past Due",IF(H11&lt;TODAY(),"Prepare to Contact"," "))," ")</f>
        <v>0</v>
      </c>
      <c r="D11" s="71">
        <f aca="true" t="shared" si="6" ref="D11:D15">D10</f>
        <v>0</v>
      </c>
      <c r="E11" s="72">
        <f aca="true" t="shared" si="7" ref="E11:E15">E10</f>
        <v>0</v>
      </c>
      <c r="F11" s="6">
        <f aca="true" t="shared" si="8" ref="F11:F15">F10</f>
        <v>0</v>
      </c>
      <c r="G11" s="73" t="s">
        <v>25</v>
      </c>
      <c r="H11" s="74">
        <f aca="true" t="shared" si="9" ref="H11:H15">IF(ISERROR(I11-7)," ",+I11-7)</f>
        <v>0</v>
      </c>
      <c r="I11" s="75">
        <f>IF(ISERROR(G10+14)," ",+G10+14)</f>
        <v>0</v>
      </c>
      <c r="J11" s="76" t="s">
        <v>25</v>
      </c>
      <c r="K11" s="77"/>
      <c r="L11" s="78" t="e">
        <f>((K11/K10)-1)</f>
        <v>#DIV/0!</v>
      </c>
    </row>
    <row r="12" spans="2:12" ht="38.25" customHeight="1">
      <c r="B12" s="2">
        <v>2</v>
      </c>
      <c r="C12" s="70">
        <f ca="1" t="shared" si="5"/>
        <v>0</v>
      </c>
      <c r="D12" s="71">
        <f t="shared" si="6"/>
        <v>0</v>
      </c>
      <c r="E12" s="72">
        <f t="shared" si="7"/>
        <v>0</v>
      </c>
      <c r="F12" s="6">
        <f t="shared" si="8"/>
        <v>0</v>
      </c>
      <c r="G12" s="79" t="s">
        <v>25</v>
      </c>
      <c r="H12" s="74">
        <f t="shared" si="9"/>
        <v>0</v>
      </c>
      <c r="I12" s="80">
        <f>IF(ISERROR(G10+28)," ",+G10+28)</f>
        <v>0</v>
      </c>
      <c r="J12" s="81" t="s">
        <v>25</v>
      </c>
      <c r="K12" s="77"/>
      <c r="L12" s="78" t="e">
        <f>((K12/K10)-1)</f>
        <v>#DIV/0!</v>
      </c>
    </row>
    <row r="13" spans="2:12" ht="38.25" customHeight="1">
      <c r="B13" s="2">
        <v>3</v>
      </c>
      <c r="C13" s="70">
        <f ca="1" t="shared" si="5"/>
        <v>0</v>
      </c>
      <c r="D13" s="71">
        <f t="shared" si="6"/>
        <v>0</v>
      </c>
      <c r="E13" s="72">
        <f t="shared" si="7"/>
        <v>0</v>
      </c>
      <c r="F13" s="6">
        <f t="shared" si="8"/>
        <v>0</v>
      </c>
      <c r="G13" s="79" t="s">
        <v>25</v>
      </c>
      <c r="H13" s="74">
        <f t="shared" si="9"/>
        <v>0</v>
      </c>
      <c r="I13" s="80">
        <f>IF(ISERROR(G10+60)," ",+G10+60)</f>
        <v>0</v>
      </c>
      <c r="J13" s="81" t="s">
        <v>25</v>
      </c>
      <c r="K13" s="77"/>
      <c r="L13" s="78" t="e">
        <f>((K13/K10)-1)</f>
        <v>#DIV/0!</v>
      </c>
    </row>
    <row r="14" spans="2:12" ht="38.25" customHeight="1">
      <c r="B14" s="2">
        <v>4</v>
      </c>
      <c r="C14" s="70">
        <f ca="1" t="shared" si="5"/>
        <v>0</v>
      </c>
      <c r="D14" s="71">
        <f t="shared" si="6"/>
        <v>0</v>
      </c>
      <c r="E14" s="72">
        <f t="shared" si="7"/>
        <v>0</v>
      </c>
      <c r="F14" s="6">
        <f t="shared" si="8"/>
        <v>0</v>
      </c>
      <c r="G14" s="79" t="s">
        <v>25</v>
      </c>
      <c r="H14" s="74">
        <f t="shared" si="9"/>
        <v>0</v>
      </c>
      <c r="I14" s="80">
        <f>IF(ISERROR(G10+90)," ",+G10+90)</f>
        <v>0</v>
      </c>
      <c r="J14" s="81" t="s">
        <v>25</v>
      </c>
      <c r="K14" s="77"/>
      <c r="L14" s="78" t="e">
        <f>((K14/K10)-1)</f>
        <v>#DIV/0!</v>
      </c>
    </row>
    <row r="15" spans="2:19" s="100" customFormat="1" ht="38.25" customHeight="1">
      <c r="B15" s="83">
        <v>5</v>
      </c>
      <c r="C15" s="84">
        <f ca="1" t="shared" si="5"/>
        <v>0</v>
      </c>
      <c r="D15" s="85">
        <f t="shared" si="6"/>
        <v>0</v>
      </c>
      <c r="E15" s="86">
        <f t="shared" si="7"/>
        <v>0</v>
      </c>
      <c r="F15" s="87">
        <f t="shared" si="8"/>
        <v>0</v>
      </c>
      <c r="G15" s="88" t="s">
        <v>25</v>
      </c>
      <c r="H15" s="89">
        <f t="shared" si="9"/>
        <v>0</v>
      </c>
      <c r="I15" s="90">
        <f>IF(ISERROR(G10+120)," ",G10+120)</f>
        <v>0</v>
      </c>
      <c r="J15" s="91" t="s">
        <v>25</v>
      </c>
      <c r="K15" s="92"/>
      <c r="L15" s="93" t="e">
        <f>((K15/K10)-1)</f>
        <v>#DIV/0!</v>
      </c>
      <c r="M15" s="94"/>
      <c r="N15" s="94"/>
      <c r="O15" s="94"/>
      <c r="P15" s="95"/>
      <c r="Q15" s="95"/>
      <c r="R15" s="96"/>
      <c r="S15" s="82"/>
    </row>
    <row r="16" spans="2:19" ht="38.25" customHeight="1">
      <c r="B16" s="55" t="s">
        <v>27</v>
      </c>
      <c r="C16" s="56"/>
      <c r="D16" s="57"/>
      <c r="E16" s="58"/>
      <c r="F16" s="59"/>
      <c r="G16" s="60" t="s">
        <v>25</v>
      </c>
      <c r="H16" s="61"/>
      <c r="I16" s="62"/>
      <c r="J16" s="63" t="s">
        <v>25</v>
      </c>
      <c r="K16" s="64"/>
      <c r="L16" s="65"/>
      <c r="M16" s="66"/>
      <c r="N16" s="66"/>
      <c r="O16" s="66"/>
      <c r="P16" s="97" t="s">
        <v>28</v>
      </c>
      <c r="Q16" s="97"/>
      <c r="R16" s="98" t="s">
        <v>28</v>
      </c>
      <c r="S16" s="54"/>
    </row>
    <row r="17" spans="2:19" ht="38.25" customHeight="1">
      <c r="B17" s="101">
        <v>1</v>
      </c>
      <c r="C17" s="70">
        <f aca="true" ca="1" t="shared" si="10" ref="C17:C21">IF(J17=".",IF(I17&lt;TODAY(),"Past Due",IF(H17&lt;TODAY(),"Prepare to Contact"," "))," ")</f>
        <v>0</v>
      </c>
      <c r="D17" s="71">
        <f aca="true" t="shared" si="11" ref="D17:D21">D16</f>
        <v>0</v>
      </c>
      <c r="E17" s="72">
        <f aca="true" t="shared" si="12" ref="E17:E21">E16</f>
        <v>0</v>
      </c>
      <c r="F17" s="6">
        <f aca="true" t="shared" si="13" ref="F17:F21">F16</f>
        <v>0</v>
      </c>
      <c r="G17" s="73" t="s">
        <v>25</v>
      </c>
      <c r="H17" s="74">
        <f aca="true" t="shared" si="14" ref="H17:H21">IF(ISERROR(I17-7)," ",+I17-7)</f>
        <v>0</v>
      </c>
      <c r="I17" s="75">
        <f>IF(ISERROR(G16+14)," ",+G16+14)</f>
        <v>0</v>
      </c>
      <c r="J17" s="76" t="s">
        <v>25</v>
      </c>
      <c r="K17" s="77"/>
      <c r="L17" s="78" t="e">
        <f>((K17/K16)-1)</f>
        <v>#DIV/0!</v>
      </c>
      <c r="S17" s="69"/>
    </row>
    <row r="18" spans="2:12" ht="38.25" customHeight="1">
      <c r="B18" s="2">
        <v>2</v>
      </c>
      <c r="C18" s="70">
        <f ca="1" t="shared" si="10"/>
        <v>0</v>
      </c>
      <c r="D18" s="71">
        <f t="shared" si="11"/>
        <v>0</v>
      </c>
      <c r="E18" s="72">
        <f t="shared" si="12"/>
        <v>0</v>
      </c>
      <c r="F18" s="6">
        <f t="shared" si="13"/>
        <v>0</v>
      </c>
      <c r="G18" s="79" t="s">
        <v>25</v>
      </c>
      <c r="H18" s="74">
        <f t="shared" si="14"/>
        <v>0</v>
      </c>
      <c r="I18" s="80">
        <f>IF(ISERROR(G16+28)," ",+G16+28)</f>
        <v>0</v>
      </c>
      <c r="J18" s="81" t="s">
        <v>25</v>
      </c>
      <c r="K18" s="77"/>
      <c r="L18" s="78" t="e">
        <f>((K18/K16)-1)</f>
        <v>#DIV/0!</v>
      </c>
    </row>
    <row r="19" spans="2:12" ht="38.25" customHeight="1">
      <c r="B19" s="2">
        <v>3</v>
      </c>
      <c r="C19" s="70">
        <f ca="1" t="shared" si="10"/>
        <v>0</v>
      </c>
      <c r="D19" s="71">
        <f t="shared" si="11"/>
        <v>0</v>
      </c>
      <c r="E19" s="72">
        <f t="shared" si="12"/>
        <v>0</v>
      </c>
      <c r="F19" s="6">
        <f t="shared" si="13"/>
        <v>0</v>
      </c>
      <c r="G19" s="79" t="s">
        <v>25</v>
      </c>
      <c r="H19" s="74">
        <f t="shared" si="14"/>
        <v>0</v>
      </c>
      <c r="I19" s="80">
        <f>IF(ISERROR(G16+60)," ",+G16+60)</f>
        <v>0</v>
      </c>
      <c r="J19" s="81" t="s">
        <v>25</v>
      </c>
      <c r="K19" s="77"/>
      <c r="L19" s="78" t="e">
        <f>((K19/K16)-1)</f>
        <v>#DIV/0!</v>
      </c>
    </row>
    <row r="20" spans="2:19" s="69" customFormat="1" ht="38.25" customHeight="1">
      <c r="B20" s="2">
        <v>4</v>
      </c>
      <c r="C20" s="70">
        <f ca="1" t="shared" si="10"/>
        <v>0</v>
      </c>
      <c r="D20" s="71">
        <f t="shared" si="11"/>
        <v>0</v>
      </c>
      <c r="E20" s="72">
        <f t="shared" si="12"/>
        <v>0</v>
      </c>
      <c r="F20" s="6">
        <f t="shared" si="13"/>
        <v>0</v>
      </c>
      <c r="G20" s="79" t="s">
        <v>25</v>
      </c>
      <c r="H20" s="74">
        <f t="shared" si="14"/>
        <v>0</v>
      </c>
      <c r="I20" s="80">
        <f>IF(ISERROR(G16+90)," ",+G16+90)</f>
        <v>0</v>
      </c>
      <c r="J20" s="81" t="s">
        <v>25</v>
      </c>
      <c r="K20" s="77"/>
      <c r="L20" s="78" t="e">
        <f>((K20/K16)-1)</f>
        <v>#DIV/0!</v>
      </c>
      <c r="M20" s="12"/>
      <c r="N20" s="12"/>
      <c r="O20" s="12"/>
      <c r="P20" s="13"/>
      <c r="Q20" s="13"/>
      <c r="R20" s="14"/>
      <c r="S20" s="15"/>
    </row>
    <row r="21" spans="2:18" s="82" customFormat="1" ht="38.25" customHeight="1">
      <c r="B21" s="83">
        <v>5</v>
      </c>
      <c r="C21" s="84">
        <f ca="1" t="shared" si="10"/>
        <v>0</v>
      </c>
      <c r="D21" s="85">
        <f t="shared" si="11"/>
        <v>0</v>
      </c>
      <c r="E21" s="86">
        <f t="shared" si="12"/>
        <v>0</v>
      </c>
      <c r="F21" s="87">
        <f t="shared" si="13"/>
        <v>0</v>
      </c>
      <c r="G21" s="88" t="s">
        <v>25</v>
      </c>
      <c r="H21" s="89">
        <f t="shared" si="14"/>
        <v>0</v>
      </c>
      <c r="I21" s="90">
        <f>IF(ISERROR(G16+120)," ",G16+120)</f>
        <v>0</v>
      </c>
      <c r="J21" s="91" t="s">
        <v>25</v>
      </c>
      <c r="K21" s="92"/>
      <c r="L21" s="93" t="e">
        <f>((K21/K16)-1)</f>
        <v>#DIV/0!</v>
      </c>
      <c r="M21" s="94"/>
      <c r="N21" s="94"/>
      <c r="O21" s="94"/>
      <c r="P21" s="95"/>
      <c r="Q21" s="95"/>
      <c r="R21" s="96"/>
    </row>
    <row r="22" spans="2:19" ht="38.25" customHeight="1">
      <c r="B22" s="55" t="s">
        <v>29</v>
      </c>
      <c r="C22" s="56"/>
      <c r="D22" s="57"/>
      <c r="E22" s="58"/>
      <c r="F22" s="59"/>
      <c r="G22" s="60" t="s">
        <v>25</v>
      </c>
      <c r="H22" s="61"/>
      <c r="I22" s="62"/>
      <c r="J22" s="63" t="s">
        <v>25</v>
      </c>
      <c r="K22" s="64"/>
      <c r="L22" s="65"/>
      <c r="M22" s="66"/>
      <c r="N22" s="66"/>
      <c r="O22" s="66"/>
      <c r="P22" s="67" t="s">
        <v>28</v>
      </c>
      <c r="Q22" s="67"/>
      <c r="R22" s="68" t="s">
        <v>28</v>
      </c>
      <c r="S22" s="54"/>
    </row>
    <row r="23" spans="2:19" ht="38.25" customHeight="1">
      <c r="B23" s="101">
        <v>1</v>
      </c>
      <c r="C23" s="70">
        <f aca="true" ca="1" t="shared" si="15" ref="C23:C27">IF(J23=".",IF(I23&lt;TODAY(),"Past Due",IF(H23&lt;TODAY(),"Prepare to Contact"," "))," ")</f>
        <v>0</v>
      </c>
      <c r="D23" s="71">
        <f aca="true" t="shared" si="16" ref="D23:D27">D22</f>
        <v>0</v>
      </c>
      <c r="E23" s="72">
        <f aca="true" t="shared" si="17" ref="E23:E27">E22</f>
        <v>0</v>
      </c>
      <c r="F23" s="6">
        <f aca="true" t="shared" si="18" ref="F23:F27">F22</f>
        <v>0</v>
      </c>
      <c r="G23" s="73" t="s">
        <v>25</v>
      </c>
      <c r="H23" s="74">
        <f aca="true" t="shared" si="19" ref="H23:H27">IF(ISERROR(I23-7)," ",+I23-7)</f>
        <v>0</v>
      </c>
      <c r="I23" s="75">
        <f>IF(ISERROR(G22+14)," ",+G22+14)</f>
        <v>0</v>
      </c>
      <c r="J23" s="76" t="s">
        <v>25</v>
      </c>
      <c r="K23" s="77"/>
      <c r="L23" s="78" t="e">
        <f>((K23/K22)-1)</f>
        <v>#DIV/0!</v>
      </c>
      <c r="S23" s="69"/>
    </row>
    <row r="24" spans="2:12" ht="38.25" customHeight="1">
      <c r="B24" s="2">
        <v>2</v>
      </c>
      <c r="C24" s="70">
        <f ca="1" t="shared" si="15"/>
        <v>0</v>
      </c>
      <c r="D24" s="71">
        <f t="shared" si="16"/>
        <v>0</v>
      </c>
      <c r="E24" s="72">
        <f t="shared" si="17"/>
        <v>0</v>
      </c>
      <c r="F24" s="6">
        <f t="shared" si="18"/>
        <v>0</v>
      </c>
      <c r="G24" s="79" t="s">
        <v>25</v>
      </c>
      <c r="H24" s="74">
        <f t="shared" si="19"/>
        <v>0</v>
      </c>
      <c r="I24" s="80">
        <f>IF(ISERROR(G22+28)," ",+G22+28)</f>
        <v>0</v>
      </c>
      <c r="J24" s="81" t="s">
        <v>25</v>
      </c>
      <c r="K24" s="77"/>
      <c r="L24" s="78" t="e">
        <f>((K24/K22)-1)</f>
        <v>#DIV/0!</v>
      </c>
    </row>
    <row r="25" spans="2:19" s="69" customFormat="1" ht="38.25" customHeight="1">
      <c r="B25" s="2">
        <v>3</v>
      </c>
      <c r="C25" s="70">
        <f ca="1" t="shared" si="15"/>
        <v>0</v>
      </c>
      <c r="D25" s="71">
        <f t="shared" si="16"/>
        <v>0</v>
      </c>
      <c r="E25" s="72">
        <f t="shared" si="17"/>
        <v>0</v>
      </c>
      <c r="F25" s="6">
        <f t="shared" si="18"/>
        <v>0</v>
      </c>
      <c r="G25" s="79" t="s">
        <v>25</v>
      </c>
      <c r="H25" s="74">
        <f t="shared" si="19"/>
        <v>0</v>
      </c>
      <c r="I25" s="80">
        <f>IF(ISERROR(G22+60)," ",+G22+60)</f>
        <v>0</v>
      </c>
      <c r="J25" s="81" t="s">
        <v>25</v>
      </c>
      <c r="K25" s="77"/>
      <c r="L25" s="78" t="e">
        <f>((K25/K22)-1)</f>
        <v>#DIV/0!</v>
      </c>
      <c r="M25" s="12"/>
      <c r="N25" s="12"/>
      <c r="O25" s="12"/>
      <c r="P25" s="13"/>
      <c r="Q25" s="13"/>
      <c r="R25" s="14"/>
      <c r="S25" s="15"/>
    </row>
    <row r="26" spans="2:12" ht="38.25" customHeight="1">
      <c r="B26" s="2">
        <v>4</v>
      </c>
      <c r="C26" s="70">
        <f ca="1" t="shared" si="15"/>
        <v>0</v>
      </c>
      <c r="D26" s="71">
        <f t="shared" si="16"/>
        <v>0</v>
      </c>
      <c r="E26" s="72">
        <f t="shared" si="17"/>
        <v>0</v>
      </c>
      <c r="F26" s="6">
        <f t="shared" si="18"/>
        <v>0</v>
      </c>
      <c r="G26" s="79" t="s">
        <v>25</v>
      </c>
      <c r="H26" s="74">
        <f t="shared" si="19"/>
        <v>0</v>
      </c>
      <c r="I26" s="80">
        <f>IF(ISERROR(G22+90)," ",+G22+90)</f>
        <v>0</v>
      </c>
      <c r="J26" s="81" t="s">
        <v>25</v>
      </c>
      <c r="K26" s="77"/>
      <c r="L26" s="78" t="e">
        <f>((K26/K22)-1)</f>
        <v>#DIV/0!</v>
      </c>
    </row>
    <row r="27" spans="2:18" s="82" customFormat="1" ht="38.25" customHeight="1">
      <c r="B27" s="83">
        <v>5</v>
      </c>
      <c r="C27" s="84">
        <f ca="1" t="shared" si="15"/>
        <v>0</v>
      </c>
      <c r="D27" s="85">
        <f t="shared" si="16"/>
        <v>0</v>
      </c>
      <c r="E27" s="86">
        <f t="shared" si="17"/>
        <v>0</v>
      </c>
      <c r="F27" s="87">
        <f t="shared" si="18"/>
        <v>0</v>
      </c>
      <c r="G27" s="88" t="s">
        <v>25</v>
      </c>
      <c r="H27" s="89">
        <f t="shared" si="19"/>
        <v>0</v>
      </c>
      <c r="I27" s="90">
        <f>IF(ISERROR(G22+120)," ",G22+120)</f>
        <v>0</v>
      </c>
      <c r="J27" s="91" t="s">
        <v>25</v>
      </c>
      <c r="K27" s="92"/>
      <c r="L27" s="93" t="e">
        <f>((K27/K22)-1)</f>
        <v>#DIV/0!</v>
      </c>
      <c r="M27" s="94"/>
      <c r="N27" s="94"/>
      <c r="O27" s="94"/>
      <c r="P27" s="95"/>
      <c r="Q27" s="95"/>
      <c r="R27" s="96"/>
    </row>
    <row r="28" spans="2:19" ht="38.25" customHeight="1">
      <c r="B28" s="55" t="s">
        <v>30</v>
      </c>
      <c r="C28" s="56"/>
      <c r="D28" s="57"/>
      <c r="E28" s="58"/>
      <c r="F28" s="59"/>
      <c r="G28" s="60" t="s">
        <v>25</v>
      </c>
      <c r="H28" s="61"/>
      <c r="I28" s="62"/>
      <c r="J28" s="63" t="s">
        <v>25</v>
      </c>
      <c r="K28" s="64"/>
      <c r="L28" s="65"/>
      <c r="M28" s="66"/>
      <c r="N28" s="66"/>
      <c r="O28" s="66"/>
      <c r="P28" s="67" t="s">
        <v>28</v>
      </c>
      <c r="Q28" s="67"/>
      <c r="R28" s="68" t="s">
        <v>28</v>
      </c>
      <c r="S28" s="54"/>
    </row>
    <row r="29" spans="2:19" ht="38.25" customHeight="1">
      <c r="B29" s="101">
        <v>1</v>
      </c>
      <c r="C29" s="70">
        <f aca="true" ca="1" t="shared" si="20" ref="C29:C33">IF(J29=".",IF(I29&lt;TODAY(),"Past Due",IF(H29&lt;TODAY(),"Prepare to Contact"," "))," ")</f>
        <v>0</v>
      </c>
      <c r="D29" s="71">
        <f aca="true" t="shared" si="21" ref="D29:D33">D28</f>
        <v>0</v>
      </c>
      <c r="E29" s="72">
        <f aca="true" t="shared" si="22" ref="E29:E33">E28</f>
        <v>0</v>
      </c>
      <c r="F29" s="6">
        <f aca="true" t="shared" si="23" ref="F29:F33">F28</f>
        <v>0</v>
      </c>
      <c r="G29" s="73" t="s">
        <v>25</v>
      </c>
      <c r="H29" s="74">
        <f aca="true" t="shared" si="24" ref="H29:H33">IF(ISERROR(I29-7)," ",+I29-7)</f>
        <v>0</v>
      </c>
      <c r="I29" s="75">
        <f>IF(ISERROR(G28+14)," ",+G28+14)</f>
        <v>0</v>
      </c>
      <c r="J29" s="76" t="s">
        <v>25</v>
      </c>
      <c r="K29" s="77"/>
      <c r="L29" s="78" t="e">
        <f>((K29/K28)-1)</f>
        <v>#DIV/0!</v>
      </c>
      <c r="S29" s="69"/>
    </row>
    <row r="30" spans="2:19" s="69" customFormat="1" ht="38.25" customHeight="1">
      <c r="B30" s="2">
        <v>2</v>
      </c>
      <c r="C30" s="70">
        <f ca="1" t="shared" si="20"/>
        <v>0</v>
      </c>
      <c r="D30" s="71">
        <f t="shared" si="21"/>
        <v>0</v>
      </c>
      <c r="E30" s="72">
        <f t="shared" si="22"/>
        <v>0</v>
      </c>
      <c r="F30" s="6">
        <f t="shared" si="23"/>
        <v>0</v>
      </c>
      <c r="G30" s="79" t="s">
        <v>25</v>
      </c>
      <c r="H30" s="74">
        <f t="shared" si="24"/>
        <v>0</v>
      </c>
      <c r="I30" s="80">
        <f>IF(ISERROR(G28+28)," ",+G28+28)</f>
        <v>0</v>
      </c>
      <c r="J30" s="81" t="s">
        <v>25</v>
      </c>
      <c r="K30" s="77"/>
      <c r="L30" s="78" t="e">
        <f>((K30/K28)-1)</f>
        <v>#DIV/0!</v>
      </c>
      <c r="M30" s="12"/>
      <c r="N30" s="12"/>
      <c r="O30" s="12"/>
      <c r="P30" s="13"/>
      <c r="Q30" s="13"/>
      <c r="R30" s="14"/>
      <c r="S30" s="15"/>
    </row>
    <row r="31" spans="2:12" ht="38.25" customHeight="1">
      <c r="B31" s="2">
        <v>3</v>
      </c>
      <c r="C31" s="70">
        <f ca="1" t="shared" si="20"/>
        <v>0</v>
      </c>
      <c r="D31" s="71">
        <f t="shared" si="21"/>
        <v>0</v>
      </c>
      <c r="E31" s="72">
        <f t="shared" si="22"/>
        <v>0</v>
      </c>
      <c r="F31" s="6">
        <f t="shared" si="23"/>
        <v>0</v>
      </c>
      <c r="G31" s="79" t="s">
        <v>25</v>
      </c>
      <c r="H31" s="74">
        <f t="shared" si="24"/>
        <v>0</v>
      </c>
      <c r="I31" s="80">
        <f>IF(ISERROR(G28+60)," ",+G28+60)</f>
        <v>0</v>
      </c>
      <c r="J31" s="81" t="s">
        <v>25</v>
      </c>
      <c r="K31" s="77"/>
      <c r="L31" s="78" t="e">
        <f>((K31/K28)-1)</f>
        <v>#DIV/0!</v>
      </c>
    </row>
    <row r="32" spans="2:12" ht="38.25" customHeight="1">
      <c r="B32" s="2">
        <v>4</v>
      </c>
      <c r="C32" s="70">
        <f ca="1" t="shared" si="20"/>
        <v>0</v>
      </c>
      <c r="D32" s="71">
        <f t="shared" si="21"/>
        <v>0</v>
      </c>
      <c r="E32" s="72">
        <f t="shared" si="22"/>
        <v>0</v>
      </c>
      <c r="F32" s="6">
        <f t="shared" si="23"/>
        <v>0</v>
      </c>
      <c r="G32" s="79" t="s">
        <v>25</v>
      </c>
      <c r="H32" s="74">
        <f t="shared" si="24"/>
        <v>0</v>
      </c>
      <c r="I32" s="80">
        <f>IF(ISERROR(G28+90)," ",+G28+90)</f>
        <v>0</v>
      </c>
      <c r="J32" s="81" t="s">
        <v>25</v>
      </c>
      <c r="K32" s="77"/>
      <c r="L32" s="78" t="e">
        <f>((K32/K28)-1)</f>
        <v>#DIV/0!</v>
      </c>
    </row>
    <row r="33" spans="2:18" s="82" customFormat="1" ht="38.25" customHeight="1">
      <c r="B33" s="83">
        <v>5</v>
      </c>
      <c r="C33" s="84">
        <f ca="1" t="shared" si="20"/>
        <v>0</v>
      </c>
      <c r="D33" s="85">
        <f t="shared" si="21"/>
        <v>0</v>
      </c>
      <c r="E33" s="86">
        <f t="shared" si="22"/>
        <v>0</v>
      </c>
      <c r="F33" s="87">
        <f t="shared" si="23"/>
        <v>0</v>
      </c>
      <c r="G33" s="88" t="s">
        <v>25</v>
      </c>
      <c r="H33" s="89">
        <f t="shared" si="24"/>
        <v>0</v>
      </c>
      <c r="I33" s="90">
        <f>IF(ISERROR(G28+120)," ",G28+120)</f>
        <v>0</v>
      </c>
      <c r="J33" s="91" t="s">
        <v>25</v>
      </c>
      <c r="K33" s="92"/>
      <c r="L33" s="93" t="e">
        <f>((K33/K28)-1)</f>
        <v>#DIV/0!</v>
      </c>
      <c r="M33" s="94"/>
      <c r="N33" s="94"/>
      <c r="O33" s="94"/>
      <c r="P33" s="95"/>
      <c r="Q33" s="95"/>
      <c r="R33" s="96"/>
    </row>
    <row r="34" spans="2:19" ht="38.25" customHeight="1">
      <c r="B34" s="55" t="s">
        <v>31</v>
      </c>
      <c r="C34" s="56"/>
      <c r="D34" s="57"/>
      <c r="E34" s="58"/>
      <c r="F34" s="59"/>
      <c r="G34" s="60" t="s">
        <v>25</v>
      </c>
      <c r="H34" s="61"/>
      <c r="I34" s="62"/>
      <c r="J34" s="63" t="s">
        <v>25</v>
      </c>
      <c r="K34" s="64"/>
      <c r="L34" s="65"/>
      <c r="M34" s="66"/>
      <c r="N34" s="66"/>
      <c r="O34" s="66"/>
      <c r="P34" s="67" t="s">
        <v>28</v>
      </c>
      <c r="Q34" s="67"/>
      <c r="R34" s="68" t="s">
        <v>28</v>
      </c>
      <c r="S34" s="54"/>
    </row>
    <row r="35" spans="2:18" s="69" customFormat="1" ht="38.25" customHeight="1">
      <c r="B35" s="101">
        <v>1</v>
      </c>
      <c r="C35" s="70">
        <f aca="true" ca="1" t="shared" si="25" ref="C35:C39">IF(J35=".",IF(I35&lt;TODAY(),"Past Due",IF(H35&lt;TODAY(),"Prepare to Contact"," "))," ")</f>
        <v>0</v>
      </c>
      <c r="D35" s="71">
        <f aca="true" t="shared" si="26" ref="D35:D39">D34</f>
        <v>0</v>
      </c>
      <c r="E35" s="72">
        <f aca="true" t="shared" si="27" ref="E35:E39">E34</f>
        <v>0</v>
      </c>
      <c r="F35" s="6">
        <f aca="true" t="shared" si="28" ref="F35:F39">F34</f>
        <v>0</v>
      </c>
      <c r="G35" s="73" t="s">
        <v>25</v>
      </c>
      <c r="H35" s="74">
        <f aca="true" t="shared" si="29" ref="H35:H39">IF(ISERROR(I35-7)," ",+I35-7)</f>
        <v>0</v>
      </c>
      <c r="I35" s="75">
        <f>IF(ISERROR(G34+14)," ",+G34+14)</f>
        <v>0</v>
      </c>
      <c r="J35" s="76" t="s">
        <v>25</v>
      </c>
      <c r="K35" s="77"/>
      <c r="L35" s="78" t="e">
        <f>((K35/K34)-1)</f>
        <v>#DIV/0!</v>
      </c>
      <c r="M35" s="12"/>
      <c r="N35" s="12"/>
      <c r="O35" s="12"/>
      <c r="P35" s="13"/>
      <c r="Q35" s="13"/>
      <c r="R35" s="14"/>
    </row>
    <row r="36" spans="2:12" ht="38.25" customHeight="1">
      <c r="B36" s="2">
        <v>2</v>
      </c>
      <c r="C36" s="70">
        <f ca="1" t="shared" si="25"/>
        <v>0</v>
      </c>
      <c r="D36" s="71">
        <f t="shared" si="26"/>
        <v>0</v>
      </c>
      <c r="E36" s="72">
        <f t="shared" si="27"/>
        <v>0</v>
      </c>
      <c r="F36" s="6">
        <f t="shared" si="28"/>
        <v>0</v>
      </c>
      <c r="G36" s="79" t="s">
        <v>25</v>
      </c>
      <c r="H36" s="74">
        <f t="shared" si="29"/>
        <v>0</v>
      </c>
      <c r="I36" s="80">
        <f>IF(ISERROR(G34+28)," ",+G34+28)</f>
        <v>0</v>
      </c>
      <c r="J36" s="81" t="s">
        <v>25</v>
      </c>
      <c r="K36" s="77"/>
      <c r="L36" s="78" t="e">
        <f>((K36/K34)-1)</f>
        <v>#DIV/0!</v>
      </c>
    </row>
    <row r="37" spans="2:12" ht="38.25" customHeight="1">
      <c r="B37" s="2">
        <v>3</v>
      </c>
      <c r="C37" s="70">
        <f ca="1" t="shared" si="25"/>
        <v>0</v>
      </c>
      <c r="D37" s="71">
        <f t="shared" si="26"/>
        <v>0</v>
      </c>
      <c r="E37" s="72">
        <f t="shared" si="27"/>
        <v>0</v>
      </c>
      <c r="F37" s="6">
        <f t="shared" si="28"/>
        <v>0</v>
      </c>
      <c r="G37" s="79" t="s">
        <v>25</v>
      </c>
      <c r="H37" s="74">
        <f t="shared" si="29"/>
        <v>0</v>
      </c>
      <c r="I37" s="80">
        <f>IF(ISERROR(G34+60)," ",+G34+60)</f>
        <v>0</v>
      </c>
      <c r="J37" s="81" t="s">
        <v>25</v>
      </c>
      <c r="K37" s="77"/>
      <c r="L37" s="78" t="e">
        <f>((K37/K34)-1)</f>
        <v>#DIV/0!</v>
      </c>
    </row>
    <row r="38" spans="2:12" ht="38.25" customHeight="1">
      <c r="B38" s="2">
        <v>4</v>
      </c>
      <c r="C38" s="70">
        <f ca="1" t="shared" si="25"/>
        <v>0</v>
      </c>
      <c r="D38" s="71">
        <f t="shared" si="26"/>
        <v>0</v>
      </c>
      <c r="E38" s="72">
        <f t="shared" si="27"/>
        <v>0</v>
      </c>
      <c r="F38" s="6">
        <f t="shared" si="28"/>
        <v>0</v>
      </c>
      <c r="G38" s="79" t="s">
        <v>25</v>
      </c>
      <c r="H38" s="74">
        <f t="shared" si="29"/>
        <v>0</v>
      </c>
      <c r="I38" s="80">
        <f>IF(ISERROR(G34+90)," ",+G34+90)</f>
        <v>0</v>
      </c>
      <c r="J38" s="81" t="s">
        <v>25</v>
      </c>
      <c r="K38" s="77"/>
      <c r="L38" s="78" t="e">
        <f>((K38/K34)-1)</f>
        <v>#DIV/0!</v>
      </c>
    </row>
    <row r="39" spans="2:18" s="82" customFormat="1" ht="38.25" customHeight="1">
      <c r="B39" s="83">
        <v>5</v>
      </c>
      <c r="C39" s="84">
        <f ca="1" t="shared" si="25"/>
        <v>0</v>
      </c>
      <c r="D39" s="85">
        <f t="shared" si="26"/>
        <v>0</v>
      </c>
      <c r="E39" s="86">
        <f t="shared" si="27"/>
        <v>0</v>
      </c>
      <c r="F39" s="87">
        <f t="shared" si="28"/>
        <v>0</v>
      </c>
      <c r="G39" s="88" t="s">
        <v>25</v>
      </c>
      <c r="H39" s="89">
        <f t="shared" si="29"/>
        <v>0</v>
      </c>
      <c r="I39" s="90">
        <f>IF(ISERROR(G34+120)," ",G34+120)</f>
        <v>0</v>
      </c>
      <c r="J39" s="91" t="s">
        <v>25</v>
      </c>
      <c r="K39" s="92"/>
      <c r="L39" s="93" t="e">
        <f>((K39/K34)-1)</f>
        <v>#DIV/0!</v>
      </c>
      <c r="M39" s="94"/>
      <c r="N39" s="94"/>
      <c r="O39" s="94"/>
      <c r="P39" s="95"/>
      <c r="Q39" s="95"/>
      <c r="R39" s="96"/>
    </row>
    <row r="40" spans="2:19" s="69" customFormat="1" ht="38.25" customHeight="1">
      <c r="B40" s="55" t="s">
        <v>32</v>
      </c>
      <c r="C40" s="56"/>
      <c r="D40" s="57"/>
      <c r="E40" s="58"/>
      <c r="F40" s="59"/>
      <c r="G40" s="60" t="s">
        <v>25</v>
      </c>
      <c r="H40" s="61"/>
      <c r="I40" s="62"/>
      <c r="J40" s="63" t="s">
        <v>25</v>
      </c>
      <c r="K40" s="64"/>
      <c r="L40" s="65"/>
      <c r="M40" s="66"/>
      <c r="N40" s="66"/>
      <c r="O40" s="66"/>
      <c r="P40" s="67" t="s">
        <v>28</v>
      </c>
      <c r="Q40" s="67"/>
      <c r="R40" s="68" t="s">
        <v>28</v>
      </c>
      <c r="S40" s="54"/>
    </row>
    <row r="41" spans="2:19" ht="38.25" customHeight="1">
      <c r="B41" s="101">
        <v>1</v>
      </c>
      <c r="C41" s="70">
        <f aca="true" ca="1" t="shared" si="30" ref="C41:C45">IF(J41=".",IF(I41&lt;TODAY(),"Past Due",IF(H41&lt;TODAY(),"Prepare to Contact"," "))," ")</f>
        <v>0</v>
      </c>
      <c r="D41" s="71">
        <f aca="true" t="shared" si="31" ref="D41:D45">D40</f>
        <v>0</v>
      </c>
      <c r="E41" s="72">
        <f aca="true" t="shared" si="32" ref="E41:E45">E40</f>
        <v>0</v>
      </c>
      <c r="F41" s="6">
        <f aca="true" t="shared" si="33" ref="F41:F45">F40</f>
        <v>0</v>
      </c>
      <c r="G41" s="73" t="s">
        <v>25</v>
      </c>
      <c r="H41" s="74">
        <f aca="true" t="shared" si="34" ref="H41:H45">IF(ISERROR(I41-7)," ",+I41-7)</f>
        <v>0</v>
      </c>
      <c r="I41" s="75">
        <f>IF(ISERROR(G40+14)," ",+G40+14)</f>
        <v>0</v>
      </c>
      <c r="J41" s="76" t="s">
        <v>25</v>
      </c>
      <c r="K41" s="77"/>
      <c r="L41" s="78" t="e">
        <f>((K41/K40)-1)</f>
        <v>#DIV/0!</v>
      </c>
      <c r="S41" s="69"/>
    </row>
    <row r="42" spans="2:12" ht="38.25" customHeight="1">
      <c r="B42" s="2">
        <v>2</v>
      </c>
      <c r="C42" s="70">
        <f ca="1" t="shared" si="30"/>
        <v>0</v>
      </c>
      <c r="D42" s="71">
        <f t="shared" si="31"/>
        <v>0</v>
      </c>
      <c r="E42" s="72">
        <f t="shared" si="32"/>
        <v>0</v>
      </c>
      <c r="F42" s="6">
        <f t="shared" si="33"/>
        <v>0</v>
      </c>
      <c r="G42" s="79" t="s">
        <v>25</v>
      </c>
      <c r="H42" s="74">
        <f t="shared" si="34"/>
        <v>0</v>
      </c>
      <c r="I42" s="80">
        <f>IF(ISERROR(G40+28)," ",+G40+28)</f>
        <v>0</v>
      </c>
      <c r="J42" s="81" t="s">
        <v>25</v>
      </c>
      <c r="K42" s="77"/>
      <c r="L42" s="78" t="e">
        <f>((K42/K40)-1)</f>
        <v>#DIV/0!</v>
      </c>
    </row>
    <row r="43" spans="2:12" ht="38.25" customHeight="1">
      <c r="B43" s="2">
        <v>3</v>
      </c>
      <c r="C43" s="70">
        <f ca="1" t="shared" si="30"/>
        <v>0</v>
      </c>
      <c r="D43" s="71">
        <f t="shared" si="31"/>
        <v>0</v>
      </c>
      <c r="E43" s="72">
        <f t="shared" si="32"/>
        <v>0</v>
      </c>
      <c r="F43" s="6">
        <f t="shared" si="33"/>
        <v>0</v>
      </c>
      <c r="G43" s="79" t="s">
        <v>25</v>
      </c>
      <c r="H43" s="74">
        <f t="shared" si="34"/>
        <v>0</v>
      </c>
      <c r="I43" s="80">
        <f>IF(ISERROR(G40+60)," ",+G40+60)</f>
        <v>0</v>
      </c>
      <c r="J43" s="81" t="s">
        <v>25</v>
      </c>
      <c r="K43" s="77"/>
      <c r="L43" s="78" t="e">
        <f>((K43/K40)-1)</f>
        <v>#DIV/0!</v>
      </c>
    </row>
    <row r="44" spans="2:12" ht="38.25" customHeight="1">
      <c r="B44" s="2">
        <v>4</v>
      </c>
      <c r="C44" s="70">
        <f ca="1" t="shared" si="30"/>
        <v>0</v>
      </c>
      <c r="D44" s="71">
        <f t="shared" si="31"/>
        <v>0</v>
      </c>
      <c r="E44" s="72">
        <f t="shared" si="32"/>
        <v>0</v>
      </c>
      <c r="F44" s="6">
        <f t="shared" si="33"/>
        <v>0</v>
      </c>
      <c r="G44" s="79" t="s">
        <v>25</v>
      </c>
      <c r="H44" s="74">
        <f t="shared" si="34"/>
        <v>0</v>
      </c>
      <c r="I44" s="80">
        <f>IF(ISERROR(G40+90)," ",+G40+90)</f>
        <v>0</v>
      </c>
      <c r="J44" s="81" t="s">
        <v>25</v>
      </c>
      <c r="K44" s="77"/>
      <c r="L44" s="78" t="e">
        <f>((K44/K40)-1)</f>
        <v>#DIV/0!</v>
      </c>
    </row>
    <row r="45" spans="2:19" s="100" customFormat="1" ht="38.25" customHeight="1">
      <c r="B45" s="83">
        <v>5</v>
      </c>
      <c r="C45" s="84">
        <f ca="1" t="shared" si="30"/>
        <v>0</v>
      </c>
      <c r="D45" s="85">
        <f t="shared" si="31"/>
        <v>0</v>
      </c>
      <c r="E45" s="86">
        <f t="shared" si="32"/>
        <v>0</v>
      </c>
      <c r="F45" s="87">
        <f t="shared" si="33"/>
        <v>0</v>
      </c>
      <c r="G45" s="88" t="s">
        <v>25</v>
      </c>
      <c r="H45" s="89">
        <f t="shared" si="34"/>
        <v>0</v>
      </c>
      <c r="I45" s="90">
        <f>IF(ISERROR(G40+120)," ",G40+120)</f>
        <v>0</v>
      </c>
      <c r="J45" s="91" t="s">
        <v>25</v>
      </c>
      <c r="K45" s="92"/>
      <c r="L45" s="93" t="e">
        <f>((K45/K40)-1)</f>
        <v>#DIV/0!</v>
      </c>
      <c r="M45" s="94"/>
      <c r="N45" s="94"/>
      <c r="O45" s="94"/>
      <c r="P45" s="95"/>
      <c r="Q45" s="95"/>
      <c r="R45" s="96"/>
      <c r="S45" s="82"/>
    </row>
    <row r="46" spans="2:19" ht="38.25" customHeight="1">
      <c r="B46" s="55" t="s">
        <v>33</v>
      </c>
      <c r="C46" s="56"/>
      <c r="D46" s="57"/>
      <c r="E46" s="58"/>
      <c r="F46" s="59"/>
      <c r="G46" s="60" t="s">
        <v>25</v>
      </c>
      <c r="H46" s="61"/>
      <c r="I46" s="62"/>
      <c r="J46" s="63" t="s">
        <v>25</v>
      </c>
      <c r="K46" s="64"/>
      <c r="L46" s="65"/>
      <c r="M46" s="66"/>
      <c r="N46" s="66"/>
      <c r="O46" s="66"/>
      <c r="P46" s="67" t="s">
        <v>28</v>
      </c>
      <c r="Q46" s="67"/>
      <c r="R46" s="68" t="s">
        <v>28</v>
      </c>
      <c r="S46" s="54"/>
    </row>
    <row r="47" spans="2:19" ht="38.25" customHeight="1">
      <c r="B47" s="101">
        <v>1</v>
      </c>
      <c r="C47" s="70">
        <f aca="true" ca="1" t="shared" si="35" ref="C47:C51">IF(J47=".",IF(I47&lt;TODAY(),"Past Due",IF(H47&lt;TODAY(),"Prepare to Contact"," "))," ")</f>
        <v>0</v>
      </c>
      <c r="D47" s="71">
        <f aca="true" t="shared" si="36" ref="D47:D51">D46</f>
        <v>0</v>
      </c>
      <c r="E47" s="72">
        <f aca="true" t="shared" si="37" ref="E47:E51">E46</f>
        <v>0</v>
      </c>
      <c r="F47" s="6">
        <f aca="true" t="shared" si="38" ref="F47:F51">F46</f>
        <v>0</v>
      </c>
      <c r="G47" s="73" t="s">
        <v>25</v>
      </c>
      <c r="H47" s="74">
        <f aca="true" t="shared" si="39" ref="H47:H51">IF(ISERROR(I47-7)," ",+I47-7)</f>
        <v>0</v>
      </c>
      <c r="I47" s="75">
        <f>IF(ISERROR(G46+14)," ",+G46+14)</f>
        <v>0</v>
      </c>
      <c r="J47" s="76" t="s">
        <v>25</v>
      </c>
      <c r="K47" s="77"/>
      <c r="L47" s="78" t="e">
        <f>((K47/K46)-1)</f>
        <v>#DIV/0!</v>
      </c>
      <c r="S47" s="69"/>
    </row>
    <row r="48" spans="2:12" ht="38.25" customHeight="1">
      <c r="B48" s="2">
        <v>2</v>
      </c>
      <c r="C48" s="70">
        <f ca="1" t="shared" si="35"/>
        <v>0</v>
      </c>
      <c r="D48" s="71">
        <f t="shared" si="36"/>
        <v>0</v>
      </c>
      <c r="E48" s="72">
        <f t="shared" si="37"/>
        <v>0</v>
      </c>
      <c r="F48" s="6">
        <f t="shared" si="38"/>
        <v>0</v>
      </c>
      <c r="G48" s="79" t="s">
        <v>25</v>
      </c>
      <c r="H48" s="74">
        <f t="shared" si="39"/>
        <v>0</v>
      </c>
      <c r="I48" s="80">
        <f>IF(ISERROR(G46+28)," ",+G46+28)</f>
        <v>0</v>
      </c>
      <c r="J48" s="81" t="s">
        <v>25</v>
      </c>
      <c r="K48" s="77"/>
      <c r="L48" s="78" t="e">
        <f>((K48/K46)-1)</f>
        <v>#DIV/0!</v>
      </c>
    </row>
    <row r="49" spans="2:12" ht="38.25" customHeight="1">
      <c r="B49" s="2">
        <v>3</v>
      </c>
      <c r="C49" s="70">
        <f ca="1" t="shared" si="35"/>
        <v>0</v>
      </c>
      <c r="D49" s="71">
        <f t="shared" si="36"/>
        <v>0</v>
      </c>
      <c r="E49" s="72">
        <f t="shared" si="37"/>
        <v>0</v>
      </c>
      <c r="F49" s="6">
        <f t="shared" si="38"/>
        <v>0</v>
      </c>
      <c r="G49" s="79" t="s">
        <v>25</v>
      </c>
      <c r="H49" s="74">
        <f t="shared" si="39"/>
        <v>0</v>
      </c>
      <c r="I49" s="80">
        <f>IF(ISERROR(G46+60)," ",+G46+60)</f>
        <v>0</v>
      </c>
      <c r="J49" s="81" t="s">
        <v>25</v>
      </c>
      <c r="K49" s="77"/>
      <c r="L49" s="78" t="e">
        <f>((K49/K46)-1)</f>
        <v>#DIV/0!</v>
      </c>
    </row>
    <row r="50" spans="2:19" s="69" customFormat="1" ht="38.25" customHeight="1">
      <c r="B50" s="2">
        <v>4</v>
      </c>
      <c r="C50" s="70">
        <f ca="1" t="shared" si="35"/>
        <v>0</v>
      </c>
      <c r="D50" s="71">
        <f t="shared" si="36"/>
        <v>0</v>
      </c>
      <c r="E50" s="72">
        <f t="shared" si="37"/>
        <v>0</v>
      </c>
      <c r="F50" s="6">
        <f t="shared" si="38"/>
        <v>0</v>
      </c>
      <c r="G50" s="79" t="s">
        <v>25</v>
      </c>
      <c r="H50" s="74">
        <f t="shared" si="39"/>
        <v>0</v>
      </c>
      <c r="I50" s="80">
        <f>IF(ISERROR(G46+90)," ",+G46+90)</f>
        <v>0</v>
      </c>
      <c r="J50" s="81" t="s">
        <v>25</v>
      </c>
      <c r="K50" s="77"/>
      <c r="L50" s="78" t="e">
        <f>((K50/K46)-1)</f>
        <v>#DIV/0!</v>
      </c>
      <c r="M50" s="12"/>
      <c r="N50" s="12"/>
      <c r="O50" s="12"/>
      <c r="P50" s="13"/>
      <c r="Q50" s="13"/>
      <c r="R50" s="14"/>
      <c r="S50" s="15"/>
    </row>
    <row r="51" spans="2:18" s="82" customFormat="1" ht="38.25" customHeight="1">
      <c r="B51" s="83">
        <v>5</v>
      </c>
      <c r="C51" s="84">
        <f ca="1" t="shared" si="35"/>
        <v>0</v>
      </c>
      <c r="D51" s="85">
        <f t="shared" si="36"/>
        <v>0</v>
      </c>
      <c r="E51" s="86">
        <f t="shared" si="37"/>
        <v>0</v>
      </c>
      <c r="F51" s="87">
        <f t="shared" si="38"/>
        <v>0</v>
      </c>
      <c r="G51" s="88" t="s">
        <v>25</v>
      </c>
      <c r="H51" s="89">
        <f t="shared" si="39"/>
        <v>0</v>
      </c>
      <c r="I51" s="90">
        <f>IF(ISERROR(G46+120)," ",G46+120)</f>
        <v>0</v>
      </c>
      <c r="J51" s="91" t="s">
        <v>25</v>
      </c>
      <c r="K51" s="92"/>
      <c r="L51" s="93" t="e">
        <f>((K51/K46)-1)</f>
        <v>#DIV/0!</v>
      </c>
      <c r="M51" s="94"/>
      <c r="N51" s="94"/>
      <c r="O51" s="94"/>
      <c r="P51" s="95"/>
      <c r="Q51" s="95"/>
      <c r="R51" s="96"/>
    </row>
    <row r="52" spans="2:19" ht="38.25" customHeight="1">
      <c r="B52" s="55" t="s">
        <v>34</v>
      </c>
      <c r="C52" s="56"/>
      <c r="D52" s="57"/>
      <c r="E52" s="58"/>
      <c r="F52" s="59"/>
      <c r="G52" s="60" t="s">
        <v>25</v>
      </c>
      <c r="H52" s="61"/>
      <c r="I52" s="62"/>
      <c r="J52" s="63" t="s">
        <v>25</v>
      </c>
      <c r="K52" s="64"/>
      <c r="L52" s="65"/>
      <c r="M52" s="66"/>
      <c r="N52" s="66"/>
      <c r="O52" s="66"/>
      <c r="P52" s="97" t="s">
        <v>28</v>
      </c>
      <c r="Q52" s="97"/>
      <c r="R52" s="98" t="s">
        <v>28</v>
      </c>
      <c r="S52" s="102"/>
    </row>
    <row r="53" spans="2:19" ht="38.25" customHeight="1">
      <c r="B53" s="101">
        <v>1</v>
      </c>
      <c r="C53" s="70">
        <f aca="true" ca="1" t="shared" si="40" ref="C53:C57">IF(J53=".",IF(I53&lt;TODAY(),"Past Due",IF(H53&lt;TODAY(),"Prepare to Contact"," "))," ")</f>
        <v>0</v>
      </c>
      <c r="D53" s="71">
        <f aca="true" t="shared" si="41" ref="D53:D57">D52</f>
        <v>0</v>
      </c>
      <c r="E53" s="72">
        <f aca="true" t="shared" si="42" ref="E53:E57">E52</f>
        <v>0</v>
      </c>
      <c r="F53" s="6">
        <f aca="true" t="shared" si="43" ref="F53:F57">F52</f>
        <v>0</v>
      </c>
      <c r="G53" s="73" t="s">
        <v>25</v>
      </c>
      <c r="H53" s="74">
        <f aca="true" t="shared" si="44" ref="H53:H57">IF(ISERROR(I53-7)," ",+I53-7)</f>
        <v>0</v>
      </c>
      <c r="I53" s="75">
        <f>IF(ISERROR(G52+14)," ",+G52+14)</f>
        <v>0</v>
      </c>
      <c r="J53" s="76" t="s">
        <v>25</v>
      </c>
      <c r="K53" s="77"/>
      <c r="L53" s="78" t="e">
        <f>((K53/K52)-1)</f>
        <v>#DIV/0!</v>
      </c>
      <c r="S53" s="69"/>
    </row>
    <row r="54" spans="2:12" ht="38.25" customHeight="1">
      <c r="B54" s="2">
        <v>2</v>
      </c>
      <c r="C54" s="70">
        <f ca="1" t="shared" si="40"/>
        <v>0</v>
      </c>
      <c r="D54" s="71">
        <f t="shared" si="41"/>
        <v>0</v>
      </c>
      <c r="E54" s="72">
        <f t="shared" si="42"/>
        <v>0</v>
      </c>
      <c r="F54" s="6">
        <f t="shared" si="43"/>
        <v>0</v>
      </c>
      <c r="G54" s="79" t="s">
        <v>25</v>
      </c>
      <c r="H54" s="74">
        <f t="shared" si="44"/>
        <v>0</v>
      </c>
      <c r="I54" s="80">
        <f>IF(ISERROR(G52+28)," ",+G52+28)</f>
        <v>0</v>
      </c>
      <c r="J54" s="81" t="s">
        <v>25</v>
      </c>
      <c r="K54" s="77"/>
      <c r="L54" s="78" t="e">
        <f>((K54/K52)-1)</f>
        <v>#DIV/0!</v>
      </c>
    </row>
    <row r="55" spans="2:19" s="69" customFormat="1" ht="38.25" customHeight="1">
      <c r="B55" s="2">
        <v>3</v>
      </c>
      <c r="C55" s="70">
        <f ca="1" t="shared" si="40"/>
        <v>0</v>
      </c>
      <c r="D55" s="71">
        <f t="shared" si="41"/>
        <v>0</v>
      </c>
      <c r="E55" s="72">
        <f t="shared" si="42"/>
        <v>0</v>
      </c>
      <c r="F55" s="6">
        <f t="shared" si="43"/>
        <v>0</v>
      </c>
      <c r="G55" s="79" t="s">
        <v>25</v>
      </c>
      <c r="H55" s="74">
        <f t="shared" si="44"/>
        <v>0</v>
      </c>
      <c r="I55" s="80">
        <f>IF(ISERROR(G52+60)," ",+G52+60)</f>
        <v>0</v>
      </c>
      <c r="J55" s="81" t="s">
        <v>25</v>
      </c>
      <c r="K55" s="77"/>
      <c r="L55" s="78" t="e">
        <f>((K55/K52)-1)</f>
        <v>#DIV/0!</v>
      </c>
      <c r="M55" s="12"/>
      <c r="N55" s="12"/>
      <c r="O55" s="12"/>
      <c r="P55" s="13"/>
      <c r="Q55" s="13"/>
      <c r="R55" s="14"/>
      <c r="S55" s="15"/>
    </row>
    <row r="56" spans="2:12" ht="38.25" customHeight="1">
      <c r="B56" s="2">
        <v>4</v>
      </c>
      <c r="C56" s="70">
        <f ca="1" t="shared" si="40"/>
        <v>0</v>
      </c>
      <c r="D56" s="71">
        <f t="shared" si="41"/>
        <v>0</v>
      </c>
      <c r="E56" s="72">
        <f t="shared" si="42"/>
        <v>0</v>
      </c>
      <c r="F56" s="6">
        <f t="shared" si="43"/>
        <v>0</v>
      </c>
      <c r="G56" s="79" t="s">
        <v>25</v>
      </c>
      <c r="H56" s="74">
        <f t="shared" si="44"/>
        <v>0</v>
      </c>
      <c r="I56" s="80">
        <f>IF(ISERROR(G52+90)," ",+G52+90)</f>
        <v>0</v>
      </c>
      <c r="J56" s="81" t="s">
        <v>25</v>
      </c>
      <c r="K56" s="77"/>
      <c r="L56" s="78" t="e">
        <f>((K56/K52)-1)</f>
        <v>#DIV/0!</v>
      </c>
    </row>
    <row r="57" spans="2:18" s="82" customFormat="1" ht="38.25" customHeight="1">
      <c r="B57" s="83">
        <v>5</v>
      </c>
      <c r="C57" s="84">
        <f ca="1" t="shared" si="40"/>
        <v>0</v>
      </c>
      <c r="D57" s="85">
        <f t="shared" si="41"/>
        <v>0</v>
      </c>
      <c r="E57" s="86">
        <f t="shared" si="42"/>
        <v>0</v>
      </c>
      <c r="F57" s="87">
        <f t="shared" si="43"/>
        <v>0</v>
      </c>
      <c r="G57" s="88" t="s">
        <v>25</v>
      </c>
      <c r="H57" s="89">
        <f t="shared" si="44"/>
        <v>0</v>
      </c>
      <c r="I57" s="90">
        <f>IF(ISERROR(G52+120)," ",G52+120)</f>
        <v>0</v>
      </c>
      <c r="J57" s="91" t="s">
        <v>25</v>
      </c>
      <c r="K57" s="92"/>
      <c r="L57" s="93" t="e">
        <f>((K57/K52)-1)</f>
        <v>#DIV/0!</v>
      </c>
      <c r="M57" s="94"/>
      <c r="N57" s="94"/>
      <c r="O57" s="94"/>
      <c r="P57" s="95"/>
      <c r="Q57" s="95"/>
      <c r="R57" s="96"/>
    </row>
    <row r="58" spans="2:19" s="28" customFormat="1" ht="38.25" customHeight="1">
      <c r="B58" s="55" t="s">
        <v>35</v>
      </c>
      <c r="C58" s="56"/>
      <c r="D58" s="57"/>
      <c r="E58" s="58"/>
      <c r="F58" s="59"/>
      <c r="G58" s="60" t="s">
        <v>25</v>
      </c>
      <c r="H58" s="61"/>
      <c r="I58" s="62"/>
      <c r="J58" s="63" t="s">
        <v>25</v>
      </c>
      <c r="K58" s="64"/>
      <c r="L58" s="65"/>
      <c r="M58" s="66"/>
      <c r="N58" s="66"/>
      <c r="O58" s="66"/>
      <c r="P58" s="67" t="s">
        <v>28</v>
      </c>
      <c r="Q58" s="67"/>
      <c r="R58" s="68" t="s">
        <v>28</v>
      </c>
      <c r="S58" s="102"/>
    </row>
    <row r="59" spans="2:19" ht="38.25" customHeight="1">
      <c r="B59" s="101">
        <v>1</v>
      </c>
      <c r="C59" s="70">
        <f aca="true" ca="1" t="shared" si="45" ref="C59:C63">IF(J59=".",IF(I59&lt;TODAY(),"Past Due",IF(H59&lt;TODAY(),"Prepare to Contact"," "))," ")</f>
        <v>0</v>
      </c>
      <c r="D59" s="71">
        <f aca="true" t="shared" si="46" ref="D59:D63">D58</f>
        <v>0</v>
      </c>
      <c r="E59" s="72">
        <f aca="true" t="shared" si="47" ref="E59:E63">E58</f>
        <v>0</v>
      </c>
      <c r="F59" s="6">
        <f aca="true" t="shared" si="48" ref="F59:F63">F58</f>
        <v>0</v>
      </c>
      <c r="G59" s="73" t="s">
        <v>25</v>
      </c>
      <c r="H59" s="74">
        <f aca="true" t="shared" si="49" ref="H59:H63">IF(ISERROR(I59-7)," ",+I59-7)</f>
        <v>0</v>
      </c>
      <c r="I59" s="75">
        <f>IF(ISERROR(G58+14)," ",+G58+14)</f>
        <v>0</v>
      </c>
      <c r="J59" s="76" t="s">
        <v>25</v>
      </c>
      <c r="K59" s="77"/>
      <c r="L59" s="78" t="e">
        <f>((K59/K58)-1)</f>
        <v>#DIV/0!</v>
      </c>
      <c r="S59" s="69"/>
    </row>
    <row r="60" spans="2:19" s="69" customFormat="1" ht="38.25" customHeight="1">
      <c r="B60" s="2">
        <v>2</v>
      </c>
      <c r="C60" s="70">
        <f ca="1" t="shared" si="45"/>
        <v>0</v>
      </c>
      <c r="D60" s="71">
        <f t="shared" si="46"/>
        <v>0</v>
      </c>
      <c r="E60" s="72">
        <f t="shared" si="47"/>
        <v>0</v>
      </c>
      <c r="F60" s="6">
        <f t="shared" si="48"/>
        <v>0</v>
      </c>
      <c r="G60" s="79" t="s">
        <v>25</v>
      </c>
      <c r="H60" s="74">
        <f t="shared" si="49"/>
        <v>0</v>
      </c>
      <c r="I60" s="80">
        <f>IF(ISERROR(G58+28)," ",+G58+28)</f>
        <v>0</v>
      </c>
      <c r="J60" s="81" t="s">
        <v>25</v>
      </c>
      <c r="K60" s="77"/>
      <c r="L60" s="78" t="e">
        <f>((K60/K58)-1)</f>
        <v>#DIV/0!</v>
      </c>
      <c r="M60" s="12"/>
      <c r="N60" s="12"/>
      <c r="O60" s="12"/>
      <c r="P60" s="13"/>
      <c r="Q60" s="13"/>
      <c r="R60" s="14"/>
      <c r="S60" s="15"/>
    </row>
    <row r="61" spans="2:12" ht="38.25" customHeight="1">
      <c r="B61" s="2">
        <v>3</v>
      </c>
      <c r="C61" s="70">
        <f ca="1" t="shared" si="45"/>
        <v>0</v>
      </c>
      <c r="D61" s="71">
        <f t="shared" si="46"/>
        <v>0</v>
      </c>
      <c r="E61" s="72">
        <f t="shared" si="47"/>
        <v>0</v>
      </c>
      <c r="F61" s="6">
        <f t="shared" si="48"/>
        <v>0</v>
      </c>
      <c r="G61" s="79" t="s">
        <v>25</v>
      </c>
      <c r="H61" s="74">
        <f t="shared" si="49"/>
        <v>0</v>
      </c>
      <c r="I61" s="80">
        <f>IF(ISERROR(G58+60)," ",+G58+60)</f>
        <v>0</v>
      </c>
      <c r="J61" s="81" t="s">
        <v>25</v>
      </c>
      <c r="K61" s="77"/>
      <c r="L61" s="78" t="e">
        <f>((K61/K58)-1)</f>
        <v>#DIV/0!</v>
      </c>
    </row>
    <row r="62" spans="2:12" ht="38.25" customHeight="1">
      <c r="B62" s="2">
        <v>4</v>
      </c>
      <c r="C62" s="70">
        <f ca="1" t="shared" si="45"/>
        <v>0</v>
      </c>
      <c r="D62" s="71">
        <f t="shared" si="46"/>
        <v>0</v>
      </c>
      <c r="E62" s="72">
        <f t="shared" si="47"/>
        <v>0</v>
      </c>
      <c r="F62" s="6">
        <f t="shared" si="48"/>
        <v>0</v>
      </c>
      <c r="G62" s="79" t="s">
        <v>25</v>
      </c>
      <c r="H62" s="74">
        <f t="shared" si="49"/>
        <v>0</v>
      </c>
      <c r="I62" s="80">
        <f>IF(ISERROR(G58+90)," ",+G58+90)</f>
        <v>0</v>
      </c>
      <c r="J62" s="81" t="s">
        <v>25</v>
      </c>
      <c r="K62" s="77"/>
      <c r="L62" s="78" t="e">
        <f>((K62/K58)-1)</f>
        <v>#DIV/0!</v>
      </c>
    </row>
    <row r="63" spans="2:18" s="82" customFormat="1" ht="38.25" customHeight="1">
      <c r="B63" s="83">
        <v>5</v>
      </c>
      <c r="C63" s="84">
        <f ca="1" t="shared" si="45"/>
        <v>0</v>
      </c>
      <c r="D63" s="85">
        <f t="shared" si="46"/>
        <v>0</v>
      </c>
      <c r="E63" s="86">
        <f t="shared" si="47"/>
        <v>0</v>
      </c>
      <c r="F63" s="87">
        <f t="shared" si="48"/>
        <v>0</v>
      </c>
      <c r="G63" s="88" t="s">
        <v>25</v>
      </c>
      <c r="H63" s="89">
        <f t="shared" si="49"/>
        <v>0</v>
      </c>
      <c r="I63" s="90">
        <f>IF(ISERROR(G58+120)," ",G58+120)</f>
        <v>0</v>
      </c>
      <c r="J63" s="91" t="s">
        <v>25</v>
      </c>
      <c r="K63" s="92"/>
      <c r="L63" s="93" t="e">
        <f>((K63/K58)-1)</f>
        <v>#DIV/0!</v>
      </c>
      <c r="M63" s="94"/>
      <c r="N63" s="94"/>
      <c r="O63" s="94"/>
      <c r="P63" s="95"/>
      <c r="Q63" s="95"/>
      <c r="R63" s="96"/>
    </row>
    <row r="64" spans="2:19" s="28" customFormat="1" ht="38.25" customHeight="1">
      <c r="B64" s="55" t="s">
        <v>36</v>
      </c>
      <c r="C64" s="56"/>
      <c r="D64" s="57"/>
      <c r="E64" s="58"/>
      <c r="F64" s="59"/>
      <c r="G64" s="60" t="s">
        <v>25</v>
      </c>
      <c r="H64" s="61"/>
      <c r="I64" s="62"/>
      <c r="J64" s="63" t="s">
        <v>25</v>
      </c>
      <c r="K64" s="64"/>
      <c r="L64" s="65"/>
      <c r="M64" s="66"/>
      <c r="N64" s="66"/>
      <c r="O64" s="66"/>
      <c r="P64" s="67" t="s">
        <v>28</v>
      </c>
      <c r="Q64" s="67"/>
      <c r="R64" s="68" t="s">
        <v>28</v>
      </c>
      <c r="S64" s="102"/>
    </row>
    <row r="65" spans="2:18" s="69" customFormat="1" ht="38.25" customHeight="1">
      <c r="B65" s="101">
        <v>1</v>
      </c>
      <c r="C65" s="70">
        <f aca="true" ca="1" t="shared" si="50" ref="C65:C69">IF(J65=".",IF(I65&lt;TODAY(),"Past Due",IF(H65&lt;TODAY(),"Prepare to Contact"," "))," ")</f>
        <v>0</v>
      </c>
      <c r="D65" s="71">
        <f aca="true" t="shared" si="51" ref="D65:D69">D64</f>
        <v>0</v>
      </c>
      <c r="E65" s="72">
        <f aca="true" t="shared" si="52" ref="E65:E69">E64</f>
        <v>0</v>
      </c>
      <c r="F65" s="6">
        <f aca="true" t="shared" si="53" ref="F65:F69">F64</f>
        <v>0</v>
      </c>
      <c r="G65" s="73" t="s">
        <v>25</v>
      </c>
      <c r="H65" s="74">
        <f aca="true" t="shared" si="54" ref="H65:H69">IF(ISERROR(I65-7)," ",+I65-7)</f>
        <v>0</v>
      </c>
      <c r="I65" s="75">
        <f>IF(ISERROR(G64+14)," ",+G64+14)</f>
        <v>0</v>
      </c>
      <c r="J65" s="76" t="s">
        <v>25</v>
      </c>
      <c r="K65" s="77"/>
      <c r="L65" s="78" t="e">
        <f>((K65/K64)-1)</f>
        <v>#DIV/0!</v>
      </c>
      <c r="M65" s="12"/>
      <c r="N65" s="12"/>
      <c r="O65" s="12"/>
      <c r="P65" s="13"/>
      <c r="Q65" s="13"/>
      <c r="R65" s="14"/>
    </row>
    <row r="66" spans="2:12" ht="38.25" customHeight="1">
      <c r="B66" s="2">
        <v>2</v>
      </c>
      <c r="C66" s="70">
        <f ca="1" t="shared" si="50"/>
        <v>0</v>
      </c>
      <c r="D66" s="71">
        <f t="shared" si="51"/>
        <v>0</v>
      </c>
      <c r="E66" s="72">
        <f t="shared" si="52"/>
        <v>0</v>
      </c>
      <c r="F66" s="6">
        <f t="shared" si="53"/>
        <v>0</v>
      </c>
      <c r="G66" s="79" t="s">
        <v>25</v>
      </c>
      <c r="H66" s="74">
        <f t="shared" si="54"/>
        <v>0</v>
      </c>
      <c r="I66" s="80">
        <f>IF(ISERROR(G64+28)," ",+G64+28)</f>
        <v>0</v>
      </c>
      <c r="J66" s="81" t="s">
        <v>25</v>
      </c>
      <c r="K66" s="77"/>
      <c r="L66" s="78" t="e">
        <f>((K66/K64)-1)</f>
        <v>#DIV/0!</v>
      </c>
    </row>
    <row r="67" spans="2:12" ht="38.25" customHeight="1">
      <c r="B67" s="2">
        <v>3</v>
      </c>
      <c r="C67" s="70">
        <f ca="1" t="shared" si="50"/>
        <v>0</v>
      </c>
      <c r="D67" s="71">
        <f t="shared" si="51"/>
        <v>0</v>
      </c>
      <c r="E67" s="72">
        <f t="shared" si="52"/>
        <v>0</v>
      </c>
      <c r="F67" s="6">
        <f t="shared" si="53"/>
        <v>0</v>
      </c>
      <c r="G67" s="79" t="s">
        <v>25</v>
      </c>
      <c r="H67" s="74">
        <f t="shared" si="54"/>
        <v>0</v>
      </c>
      <c r="I67" s="80">
        <f>IF(ISERROR(G64+60)," ",+G64+60)</f>
        <v>0</v>
      </c>
      <c r="J67" s="81" t="s">
        <v>25</v>
      </c>
      <c r="K67" s="77"/>
      <c r="L67" s="78" t="e">
        <f>((K67/K64)-1)</f>
        <v>#DIV/0!</v>
      </c>
    </row>
    <row r="68" spans="2:12" ht="38.25" customHeight="1">
      <c r="B68" s="2">
        <v>4</v>
      </c>
      <c r="C68" s="70">
        <f ca="1" t="shared" si="50"/>
        <v>0</v>
      </c>
      <c r="D68" s="71">
        <f t="shared" si="51"/>
        <v>0</v>
      </c>
      <c r="E68" s="72">
        <f t="shared" si="52"/>
        <v>0</v>
      </c>
      <c r="F68" s="6">
        <f t="shared" si="53"/>
        <v>0</v>
      </c>
      <c r="G68" s="79" t="s">
        <v>25</v>
      </c>
      <c r="H68" s="74">
        <f t="shared" si="54"/>
        <v>0</v>
      </c>
      <c r="I68" s="80">
        <f>IF(ISERROR(G64+90)," ",+G64+90)</f>
        <v>0</v>
      </c>
      <c r="J68" s="81" t="s">
        <v>25</v>
      </c>
      <c r="K68" s="77"/>
      <c r="L68" s="78" t="e">
        <f>((K68/K64)-1)</f>
        <v>#DIV/0!</v>
      </c>
    </row>
    <row r="69" spans="2:18" s="82" customFormat="1" ht="38.25" customHeight="1">
      <c r="B69" s="83">
        <v>5</v>
      </c>
      <c r="C69" s="84">
        <f ca="1" t="shared" si="50"/>
        <v>0</v>
      </c>
      <c r="D69" s="85">
        <f t="shared" si="51"/>
        <v>0</v>
      </c>
      <c r="E69" s="86">
        <f t="shared" si="52"/>
        <v>0</v>
      </c>
      <c r="F69" s="87">
        <f t="shared" si="53"/>
        <v>0</v>
      </c>
      <c r="G69" s="88" t="s">
        <v>25</v>
      </c>
      <c r="H69" s="89">
        <f t="shared" si="54"/>
        <v>0</v>
      </c>
      <c r="I69" s="90">
        <f>IF(ISERROR(G64+120)," ",G64+120)</f>
        <v>0</v>
      </c>
      <c r="J69" s="91" t="s">
        <v>25</v>
      </c>
      <c r="K69" s="92"/>
      <c r="L69" s="93" t="e">
        <f>((K69/K64)-1)</f>
        <v>#DIV/0!</v>
      </c>
      <c r="M69" s="94"/>
      <c r="N69" s="94"/>
      <c r="O69" s="94"/>
      <c r="P69" s="95"/>
      <c r="Q69" s="95"/>
      <c r="R69" s="96"/>
    </row>
    <row r="70" spans="2:19" s="103" customFormat="1" ht="38.25" customHeight="1">
      <c r="B70" s="55" t="s">
        <v>37</v>
      </c>
      <c r="C70" s="56"/>
      <c r="D70" s="57"/>
      <c r="E70" s="58"/>
      <c r="F70" s="59"/>
      <c r="G70" s="60" t="s">
        <v>25</v>
      </c>
      <c r="H70" s="61"/>
      <c r="I70" s="62"/>
      <c r="J70" s="63" t="s">
        <v>25</v>
      </c>
      <c r="K70" s="64"/>
      <c r="L70" s="65"/>
      <c r="M70" s="66"/>
      <c r="N70" s="66"/>
      <c r="O70" s="66"/>
      <c r="P70" s="67" t="s">
        <v>28</v>
      </c>
      <c r="Q70" s="67"/>
      <c r="R70" s="68" t="s">
        <v>28</v>
      </c>
      <c r="S70" s="102"/>
    </row>
    <row r="71" spans="2:19" ht="38.25" customHeight="1">
      <c r="B71" s="101">
        <v>1</v>
      </c>
      <c r="C71" s="70">
        <f aca="true" ca="1" t="shared" si="55" ref="C71:C75">IF(J71=".",IF(I71&lt;TODAY(),"Past Due",IF(H71&lt;TODAY(),"Prepare to Contact"," "))," ")</f>
        <v>0</v>
      </c>
      <c r="D71" s="71">
        <f aca="true" t="shared" si="56" ref="D71:D75">D70</f>
        <v>0</v>
      </c>
      <c r="E71" s="72">
        <f aca="true" t="shared" si="57" ref="E71:E75">E70</f>
        <v>0</v>
      </c>
      <c r="F71" s="6">
        <f aca="true" t="shared" si="58" ref="F71:F75">F70</f>
        <v>0</v>
      </c>
      <c r="G71" s="73" t="s">
        <v>25</v>
      </c>
      <c r="H71" s="74">
        <f aca="true" t="shared" si="59" ref="H71:H75">IF(ISERROR(I71-7)," ",+I71-7)</f>
        <v>0</v>
      </c>
      <c r="I71" s="75">
        <f>IF(ISERROR(G70+14)," ",+G70+14)</f>
        <v>0</v>
      </c>
      <c r="J71" s="76" t="s">
        <v>25</v>
      </c>
      <c r="K71" s="77"/>
      <c r="L71" s="78" t="e">
        <f>((K71/K70)-1)</f>
        <v>#DIV/0!</v>
      </c>
      <c r="S71" s="69"/>
    </row>
    <row r="72" spans="2:12" ht="38.25" customHeight="1">
      <c r="B72" s="2">
        <v>2</v>
      </c>
      <c r="C72" s="70">
        <f ca="1" t="shared" si="55"/>
        <v>0</v>
      </c>
      <c r="D72" s="71">
        <f t="shared" si="56"/>
        <v>0</v>
      </c>
      <c r="E72" s="72">
        <f t="shared" si="57"/>
        <v>0</v>
      </c>
      <c r="F72" s="6">
        <f t="shared" si="58"/>
        <v>0</v>
      </c>
      <c r="G72" s="79" t="s">
        <v>25</v>
      </c>
      <c r="H72" s="74">
        <f t="shared" si="59"/>
        <v>0</v>
      </c>
      <c r="I72" s="80">
        <f>IF(ISERROR(G70+28)," ",+G70+28)</f>
        <v>0</v>
      </c>
      <c r="J72" s="81" t="s">
        <v>25</v>
      </c>
      <c r="K72" s="77"/>
      <c r="L72" s="78" t="e">
        <f>((K72/K70)-1)</f>
        <v>#DIV/0!</v>
      </c>
    </row>
    <row r="73" spans="2:12" ht="38.25" customHeight="1">
      <c r="B73" s="2">
        <v>3</v>
      </c>
      <c r="C73" s="70">
        <f ca="1" t="shared" si="55"/>
        <v>0</v>
      </c>
      <c r="D73" s="71">
        <f t="shared" si="56"/>
        <v>0</v>
      </c>
      <c r="E73" s="72">
        <f t="shared" si="57"/>
        <v>0</v>
      </c>
      <c r="F73" s="6">
        <f t="shared" si="58"/>
        <v>0</v>
      </c>
      <c r="G73" s="79" t="s">
        <v>25</v>
      </c>
      <c r="H73" s="74">
        <f t="shared" si="59"/>
        <v>0</v>
      </c>
      <c r="I73" s="80">
        <f>IF(ISERROR(G70+60)," ",+G70+60)</f>
        <v>0</v>
      </c>
      <c r="J73" s="81" t="s">
        <v>25</v>
      </c>
      <c r="K73" s="77"/>
      <c r="L73" s="78" t="e">
        <f>((K73/K70)-1)</f>
        <v>#DIV/0!</v>
      </c>
    </row>
    <row r="74" spans="2:12" ht="38.25" customHeight="1">
      <c r="B74" s="2">
        <v>4</v>
      </c>
      <c r="C74" s="70">
        <f ca="1" t="shared" si="55"/>
        <v>0</v>
      </c>
      <c r="D74" s="71">
        <f t="shared" si="56"/>
        <v>0</v>
      </c>
      <c r="E74" s="72">
        <f t="shared" si="57"/>
        <v>0</v>
      </c>
      <c r="F74" s="6">
        <f t="shared" si="58"/>
        <v>0</v>
      </c>
      <c r="G74" s="79" t="s">
        <v>25</v>
      </c>
      <c r="H74" s="74">
        <f t="shared" si="59"/>
        <v>0</v>
      </c>
      <c r="I74" s="80">
        <f>IF(ISERROR(G70+90)," ",+G70+90)</f>
        <v>0</v>
      </c>
      <c r="J74" s="81" t="s">
        <v>25</v>
      </c>
      <c r="K74" s="77"/>
      <c r="L74" s="78" t="e">
        <f>((K74/K70)-1)</f>
        <v>#DIV/0!</v>
      </c>
    </row>
    <row r="75" spans="2:19" s="100" customFormat="1" ht="38.25" customHeight="1">
      <c r="B75" s="83">
        <v>5</v>
      </c>
      <c r="C75" s="84">
        <f ca="1" t="shared" si="55"/>
        <v>0</v>
      </c>
      <c r="D75" s="85">
        <f t="shared" si="56"/>
        <v>0</v>
      </c>
      <c r="E75" s="86">
        <f t="shared" si="57"/>
        <v>0</v>
      </c>
      <c r="F75" s="87">
        <f t="shared" si="58"/>
        <v>0</v>
      </c>
      <c r="G75" s="88" t="s">
        <v>25</v>
      </c>
      <c r="H75" s="89">
        <f t="shared" si="59"/>
        <v>0</v>
      </c>
      <c r="I75" s="90">
        <f>IF(ISERROR(G70+120)," ",G70+120)</f>
        <v>0</v>
      </c>
      <c r="J75" s="91" t="s">
        <v>25</v>
      </c>
      <c r="K75" s="92"/>
      <c r="L75" s="93" t="e">
        <f>((K75/K70)-1)</f>
        <v>#DIV/0!</v>
      </c>
      <c r="M75" s="94"/>
      <c r="N75" s="94"/>
      <c r="O75" s="94"/>
      <c r="P75" s="95"/>
      <c r="Q75" s="95"/>
      <c r="R75" s="96"/>
      <c r="S75" s="82"/>
    </row>
    <row r="76" spans="2:19" s="28" customFormat="1" ht="38.25" customHeight="1">
      <c r="B76" s="55" t="s">
        <v>38</v>
      </c>
      <c r="C76" s="56"/>
      <c r="D76" s="57"/>
      <c r="E76" s="58"/>
      <c r="F76" s="59"/>
      <c r="G76" s="60" t="s">
        <v>25</v>
      </c>
      <c r="H76" s="61"/>
      <c r="I76" s="62"/>
      <c r="J76" s="63" t="s">
        <v>25</v>
      </c>
      <c r="K76" s="64"/>
      <c r="L76" s="65"/>
      <c r="M76" s="66"/>
      <c r="N76" s="66"/>
      <c r="O76" s="66"/>
      <c r="P76" s="67" t="s">
        <v>28</v>
      </c>
      <c r="Q76" s="67"/>
      <c r="R76" s="68" t="s">
        <v>28</v>
      </c>
      <c r="S76" s="102"/>
    </row>
    <row r="77" spans="2:19" ht="38.25" customHeight="1">
      <c r="B77" s="101">
        <v>1</v>
      </c>
      <c r="C77" s="70">
        <f aca="true" ca="1" t="shared" si="60" ref="C77:C81">IF(J77=".",IF(I77&lt;TODAY(),"Past Due",IF(H77&lt;TODAY(),"Prepare to Contact"," "))," ")</f>
        <v>0</v>
      </c>
      <c r="D77" s="71">
        <f aca="true" t="shared" si="61" ref="D77:D81">D76</f>
        <v>0</v>
      </c>
      <c r="E77" s="72">
        <f aca="true" t="shared" si="62" ref="E77:E81">E76</f>
        <v>0</v>
      </c>
      <c r="F77" s="6">
        <f aca="true" t="shared" si="63" ref="F77:F81">F76</f>
        <v>0</v>
      </c>
      <c r="G77" s="73" t="s">
        <v>25</v>
      </c>
      <c r="H77" s="74">
        <f aca="true" t="shared" si="64" ref="H77:H81">IF(ISERROR(I77-7)," ",+I77-7)</f>
        <v>0</v>
      </c>
      <c r="I77" s="75">
        <f>IF(ISERROR(G76+14)," ",+G76+14)</f>
        <v>0</v>
      </c>
      <c r="J77" s="76" t="s">
        <v>25</v>
      </c>
      <c r="K77" s="77"/>
      <c r="L77" s="78" t="e">
        <f>((K77/K76)-1)</f>
        <v>#DIV/0!</v>
      </c>
      <c r="S77" s="69"/>
    </row>
    <row r="78" spans="2:12" ht="38.25" customHeight="1">
      <c r="B78" s="2">
        <v>2</v>
      </c>
      <c r="C78" s="70">
        <f ca="1" t="shared" si="60"/>
        <v>0</v>
      </c>
      <c r="D78" s="71">
        <f t="shared" si="61"/>
        <v>0</v>
      </c>
      <c r="E78" s="72">
        <f t="shared" si="62"/>
        <v>0</v>
      </c>
      <c r="F78" s="6">
        <f t="shared" si="63"/>
        <v>0</v>
      </c>
      <c r="G78" s="79" t="s">
        <v>25</v>
      </c>
      <c r="H78" s="74">
        <f t="shared" si="64"/>
        <v>0</v>
      </c>
      <c r="I78" s="80">
        <f>IF(ISERROR(G76+28)," ",+G76+28)</f>
        <v>0</v>
      </c>
      <c r="J78" s="81" t="s">
        <v>25</v>
      </c>
      <c r="K78" s="77"/>
      <c r="L78" s="78" t="e">
        <f>((K78/K76)-1)</f>
        <v>#DIV/0!</v>
      </c>
    </row>
    <row r="79" spans="2:12" ht="38.25" customHeight="1">
      <c r="B79" s="2">
        <v>3</v>
      </c>
      <c r="C79" s="70">
        <f ca="1" t="shared" si="60"/>
        <v>0</v>
      </c>
      <c r="D79" s="71">
        <f t="shared" si="61"/>
        <v>0</v>
      </c>
      <c r="E79" s="72">
        <f t="shared" si="62"/>
        <v>0</v>
      </c>
      <c r="F79" s="6">
        <f t="shared" si="63"/>
        <v>0</v>
      </c>
      <c r="G79" s="79" t="s">
        <v>25</v>
      </c>
      <c r="H79" s="74">
        <f t="shared" si="64"/>
        <v>0</v>
      </c>
      <c r="I79" s="80">
        <f>IF(ISERROR(G76+60)," ",+G76+60)</f>
        <v>0</v>
      </c>
      <c r="J79" s="81" t="s">
        <v>25</v>
      </c>
      <c r="K79" s="77"/>
      <c r="L79" s="78" t="e">
        <f>((K79/K76)-1)</f>
        <v>#DIV/0!</v>
      </c>
    </row>
    <row r="80" spans="2:19" s="69" customFormat="1" ht="38.25" customHeight="1">
      <c r="B80" s="2">
        <v>4</v>
      </c>
      <c r="C80" s="70">
        <f ca="1" t="shared" si="60"/>
        <v>0</v>
      </c>
      <c r="D80" s="71">
        <f t="shared" si="61"/>
        <v>0</v>
      </c>
      <c r="E80" s="72">
        <f t="shared" si="62"/>
        <v>0</v>
      </c>
      <c r="F80" s="6">
        <f t="shared" si="63"/>
        <v>0</v>
      </c>
      <c r="G80" s="79" t="s">
        <v>25</v>
      </c>
      <c r="H80" s="74">
        <f t="shared" si="64"/>
        <v>0</v>
      </c>
      <c r="I80" s="80">
        <f>IF(ISERROR(G76+90)," ",+G76+90)</f>
        <v>0</v>
      </c>
      <c r="J80" s="81" t="s">
        <v>25</v>
      </c>
      <c r="K80" s="77"/>
      <c r="L80" s="78" t="e">
        <f>((K80/K76)-1)</f>
        <v>#DIV/0!</v>
      </c>
      <c r="M80" s="12"/>
      <c r="N80" s="12"/>
      <c r="O80" s="12"/>
      <c r="P80" s="13"/>
      <c r="Q80" s="13"/>
      <c r="R80" s="14"/>
      <c r="S80" s="15"/>
    </row>
    <row r="81" spans="2:18" s="82" customFormat="1" ht="38.25" customHeight="1">
      <c r="B81" s="83">
        <v>5</v>
      </c>
      <c r="C81" s="84">
        <f ca="1" t="shared" si="60"/>
        <v>0</v>
      </c>
      <c r="D81" s="85">
        <f t="shared" si="61"/>
        <v>0</v>
      </c>
      <c r="E81" s="86">
        <f t="shared" si="62"/>
        <v>0</v>
      </c>
      <c r="F81" s="87">
        <f t="shared" si="63"/>
        <v>0</v>
      </c>
      <c r="G81" s="88" t="s">
        <v>25</v>
      </c>
      <c r="H81" s="89">
        <f t="shared" si="64"/>
        <v>0</v>
      </c>
      <c r="I81" s="90">
        <f>IF(ISERROR(G76+120)," ",G76+120)</f>
        <v>0</v>
      </c>
      <c r="J81" s="91" t="s">
        <v>25</v>
      </c>
      <c r="K81" s="92"/>
      <c r="L81" s="93" t="e">
        <f>((K81/K76)-1)</f>
        <v>#DIV/0!</v>
      </c>
      <c r="M81" s="94"/>
      <c r="N81" s="94"/>
      <c r="O81" s="94"/>
      <c r="P81" s="95"/>
      <c r="Q81" s="95"/>
      <c r="R81" s="96"/>
    </row>
    <row r="82" spans="2:19" s="28" customFormat="1" ht="38.25" customHeight="1">
      <c r="B82" s="55" t="s">
        <v>39</v>
      </c>
      <c r="C82" s="56"/>
      <c r="D82" s="57"/>
      <c r="E82" s="58"/>
      <c r="F82" s="59"/>
      <c r="G82" s="60" t="s">
        <v>25</v>
      </c>
      <c r="H82" s="61"/>
      <c r="I82" s="62"/>
      <c r="J82" s="63" t="s">
        <v>25</v>
      </c>
      <c r="K82" s="64"/>
      <c r="L82" s="65"/>
      <c r="M82" s="66"/>
      <c r="N82" s="66"/>
      <c r="O82" s="66"/>
      <c r="P82" s="67" t="s">
        <v>28</v>
      </c>
      <c r="Q82" s="67"/>
      <c r="R82" s="68" t="s">
        <v>28</v>
      </c>
      <c r="S82" s="102"/>
    </row>
    <row r="83" spans="2:19" ht="38.25" customHeight="1">
      <c r="B83" s="101">
        <v>1</v>
      </c>
      <c r="C83" s="70">
        <f aca="true" ca="1" t="shared" si="65" ref="C83:C87">IF(J83=".",IF(I83&lt;TODAY(),"Past Due",IF(H83&lt;TODAY(),"Prepare to Contact"," "))," ")</f>
        <v>0</v>
      </c>
      <c r="D83" s="71">
        <f aca="true" t="shared" si="66" ref="D83:D87">D82</f>
        <v>0</v>
      </c>
      <c r="E83" s="72">
        <f aca="true" t="shared" si="67" ref="E83:E87">E82</f>
        <v>0</v>
      </c>
      <c r="F83" s="6">
        <f aca="true" t="shared" si="68" ref="F83:F87">F82</f>
        <v>0</v>
      </c>
      <c r="G83" s="73" t="s">
        <v>25</v>
      </c>
      <c r="H83" s="74">
        <f aca="true" t="shared" si="69" ref="H83:H87">IF(ISERROR(I83-7)," ",+I83-7)</f>
        <v>0</v>
      </c>
      <c r="I83" s="75">
        <f>IF(ISERROR(G82+14)," ",+G82+14)</f>
        <v>0</v>
      </c>
      <c r="J83" s="76" t="s">
        <v>25</v>
      </c>
      <c r="K83" s="77"/>
      <c r="L83" s="78" t="e">
        <f>((K83/K82)-1)</f>
        <v>#DIV/0!</v>
      </c>
      <c r="S83" s="69"/>
    </row>
    <row r="84" spans="2:12" ht="38.25" customHeight="1">
      <c r="B84" s="2">
        <v>2</v>
      </c>
      <c r="C84" s="70">
        <f ca="1" t="shared" si="65"/>
        <v>0</v>
      </c>
      <c r="D84" s="71">
        <f t="shared" si="66"/>
        <v>0</v>
      </c>
      <c r="E84" s="72">
        <f t="shared" si="67"/>
        <v>0</v>
      </c>
      <c r="F84" s="6">
        <f t="shared" si="68"/>
        <v>0</v>
      </c>
      <c r="G84" s="79" t="s">
        <v>25</v>
      </c>
      <c r="H84" s="74">
        <f t="shared" si="69"/>
        <v>0</v>
      </c>
      <c r="I84" s="80">
        <f>IF(ISERROR(G82+28)," ",+G82+28)</f>
        <v>0</v>
      </c>
      <c r="J84" s="81" t="s">
        <v>25</v>
      </c>
      <c r="K84" s="77"/>
      <c r="L84" s="78" t="e">
        <f>((K84/K82)-1)</f>
        <v>#DIV/0!</v>
      </c>
    </row>
    <row r="85" spans="2:19" s="69" customFormat="1" ht="38.25" customHeight="1">
      <c r="B85" s="2">
        <v>3</v>
      </c>
      <c r="C85" s="70">
        <f ca="1" t="shared" si="65"/>
        <v>0</v>
      </c>
      <c r="D85" s="71">
        <f t="shared" si="66"/>
        <v>0</v>
      </c>
      <c r="E85" s="72">
        <f t="shared" si="67"/>
        <v>0</v>
      </c>
      <c r="F85" s="6">
        <f t="shared" si="68"/>
        <v>0</v>
      </c>
      <c r="G85" s="79" t="s">
        <v>25</v>
      </c>
      <c r="H85" s="74">
        <f t="shared" si="69"/>
        <v>0</v>
      </c>
      <c r="I85" s="80">
        <f>IF(ISERROR(G82+60)," ",+G82+60)</f>
        <v>0</v>
      </c>
      <c r="J85" s="81" t="s">
        <v>25</v>
      </c>
      <c r="K85" s="77"/>
      <c r="L85" s="78" t="e">
        <f>((K85/K82)-1)</f>
        <v>#DIV/0!</v>
      </c>
      <c r="M85" s="12"/>
      <c r="N85" s="12"/>
      <c r="O85" s="12"/>
      <c r="P85" s="13"/>
      <c r="Q85" s="13"/>
      <c r="R85" s="14"/>
      <c r="S85" s="15"/>
    </row>
    <row r="86" spans="2:12" ht="38.25" customHeight="1">
      <c r="B86" s="2">
        <v>4</v>
      </c>
      <c r="C86" s="70">
        <f ca="1" t="shared" si="65"/>
        <v>0</v>
      </c>
      <c r="D86" s="71">
        <f t="shared" si="66"/>
        <v>0</v>
      </c>
      <c r="E86" s="72">
        <f t="shared" si="67"/>
        <v>0</v>
      </c>
      <c r="F86" s="6">
        <f t="shared" si="68"/>
        <v>0</v>
      </c>
      <c r="G86" s="79" t="s">
        <v>25</v>
      </c>
      <c r="H86" s="74">
        <f t="shared" si="69"/>
        <v>0</v>
      </c>
      <c r="I86" s="80">
        <f>IF(ISERROR(G82+90)," ",+G82+90)</f>
        <v>0</v>
      </c>
      <c r="J86" s="81" t="s">
        <v>25</v>
      </c>
      <c r="K86" s="77"/>
      <c r="L86" s="78" t="e">
        <f>((K86/K82)-1)</f>
        <v>#DIV/0!</v>
      </c>
    </row>
    <row r="87" spans="2:18" s="82" customFormat="1" ht="38.25" customHeight="1">
      <c r="B87" s="83">
        <v>5</v>
      </c>
      <c r="C87" s="84">
        <f ca="1" t="shared" si="65"/>
        <v>0</v>
      </c>
      <c r="D87" s="85">
        <f t="shared" si="66"/>
        <v>0</v>
      </c>
      <c r="E87" s="86">
        <f t="shared" si="67"/>
        <v>0</v>
      </c>
      <c r="F87" s="87">
        <f t="shared" si="68"/>
        <v>0</v>
      </c>
      <c r="G87" s="88" t="s">
        <v>25</v>
      </c>
      <c r="H87" s="89">
        <f t="shared" si="69"/>
        <v>0</v>
      </c>
      <c r="I87" s="90">
        <f>IF(ISERROR(G82+120)," ",G82+120)</f>
        <v>0</v>
      </c>
      <c r="J87" s="91" t="s">
        <v>25</v>
      </c>
      <c r="K87" s="92"/>
      <c r="L87" s="93" t="e">
        <f>((K87/K82)-1)</f>
        <v>#DIV/0!</v>
      </c>
      <c r="M87" s="94"/>
      <c r="N87" s="94"/>
      <c r="O87" s="94"/>
      <c r="P87" s="95"/>
      <c r="Q87" s="95"/>
      <c r="R87" s="96"/>
    </row>
    <row r="88" spans="2:19" s="28" customFormat="1" ht="38.25" customHeight="1">
      <c r="B88" s="55" t="s">
        <v>40</v>
      </c>
      <c r="C88" s="56"/>
      <c r="D88" s="57"/>
      <c r="E88" s="58"/>
      <c r="F88" s="59"/>
      <c r="G88" s="60" t="s">
        <v>25</v>
      </c>
      <c r="H88" s="61"/>
      <c r="I88" s="62"/>
      <c r="J88" s="63" t="s">
        <v>25</v>
      </c>
      <c r="K88" s="64"/>
      <c r="L88" s="65"/>
      <c r="M88" s="12"/>
      <c r="N88" s="12"/>
      <c r="O88" s="12"/>
      <c r="P88" s="67" t="s">
        <v>28</v>
      </c>
      <c r="Q88" s="67"/>
      <c r="R88" s="68" t="s">
        <v>28</v>
      </c>
      <c r="S88" s="102"/>
    </row>
    <row r="89" spans="2:19" ht="38.25" customHeight="1">
      <c r="B89" s="101">
        <v>1</v>
      </c>
      <c r="C89" s="70">
        <f aca="true" ca="1" t="shared" si="70" ref="C89:C93">IF(J89=".",IF(I89&lt;TODAY(),"Past Due",IF(H89&lt;TODAY(),"Prepare to Contact"," "))," ")</f>
        <v>0</v>
      </c>
      <c r="D89" s="71">
        <f aca="true" t="shared" si="71" ref="D89:D93">D88</f>
        <v>0</v>
      </c>
      <c r="E89" s="72">
        <f aca="true" t="shared" si="72" ref="E89:E93">E88</f>
        <v>0</v>
      </c>
      <c r="F89" s="6">
        <f aca="true" t="shared" si="73" ref="F89:F93">F88</f>
        <v>0</v>
      </c>
      <c r="G89" s="73" t="s">
        <v>25</v>
      </c>
      <c r="H89" s="74">
        <f aca="true" t="shared" si="74" ref="H89:H93">IF(ISERROR(I89-7)," ",+I89-7)</f>
        <v>0</v>
      </c>
      <c r="I89" s="75">
        <f>IF(ISERROR(G88+14)," ",+G88+14)</f>
        <v>0</v>
      </c>
      <c r="J89" s="76" t="s">
        <v>25</v>
      </c>
      <c r="K89" s="77"/>
      <c r="L89" s="78" t="e">
        <f>((K89/K88)-1)</f>
        <v>#DIV/0!</v>
      </c>
      <c r="S89" s="69"/>
    </row>
    <row r="90" spans="2:19" s="69" customFormat="1" ht="38.25" customHeight="1">
      <c r="B90" s="2">
        <v>2</v>
      </c>
      <c r="C90" s="70">
        <f ca="1" t="shared" si="70"/>
        <v>0</v>
      </c>
      <c r="D90" s="71">
        <f t="shared" si="71"/>
        <v>0</v>
      </c>
      <c r="E90" s="72">
        <f t="shared" si="72"/>
        <v>0</v>
      </c>
      <c r="F90" s="6">
        <f t="shared" si="73"/>
        <v>0</v>
      </c>
      <c r="G90" s="79" t="s">
        <v>25</v>
      </c>
      <c r="H90" s="74">
        <f t="shared" si="74"/>
        <v>0</v>
      </c>
      <c r="I90" s="80">
        <f>IF(ISERROR(G88+28)," ",+G88+28)</f>
        <v>0</v>
      </c>
      <c r="J90" s="81" t="s">
        <v>25</v>
      </c>
      <c r="K90" s="77"/>
      <c r="L90" s="78" t="e">
        <f>((K90/K88)-1)</f>
        <v>#DIV/0!</v>
      </c>
      <c r="M90" s="12"/>
      <c r="N90" s="12"/>
      <c r="O90" s="12"/>
      <c r="P90" s="13"/>
      <c r="Q90" s="13"/>
      <c r="R90" s="14"/>
      <c r="S90" s="15"/>
    </row>
    <row r="91" spans="2:12" ht="38.25" customHeight="1">
      <c r="B91" s="2">
        <v>3</v>
      </c>
      <c r="C91" s="70">
        <f ca="1" t="shared" si="70"/>
        <v>0</v>
      </c>
      <c r="D91" s="71">
        <f t="shared" si="71"/>
        <v>0</v>
      </c>
      <c r="E91" s="72">
        <f t="shared" si="72"/>
        <v>0</v>
      </c>
      <c r="F91" s="6">
        <f t="shared" si="73"/>
        <v>0</v>
      </c>
      <c r="G91" s="79" t="s">
        <v>25</v>
      </c>
      <c r="H91" s="74">
        <f t="shared" si="74"/>
        <v>0</v>
      </c>
      <c r="I91" s="80">
        <f>IF(ISERROR(G88+60)," ",+G88+60)</f>
        <v>0</v>
      </c>
      <c r="J91" s="81" t="s">
        <v>25</v>
      </c>
      <c r="K91" s="77"/>
      <c r="L91" s="78" t="e">
        <f>((K91/K88)-1)</f>
        <v>#DIV/0!</v>
      </c>
    </row>
    <row r="92" spans="2:12" ht="38.25" customHeight="1">
      <c r="B92" s="2">
        <v>4</v>
      </c>
      <c r="C92" s="70">
        <f ca="1" t="shared" si="70"/>
        <v>0</v>
      </c>
      <c r="D92" s="71">
        <f t="shared" si="71"/>
        <v>0</v>
      </c>
      <c r="E92" s="72">
        <f t="shared" si="72"/>
        <v>0</v>
      </c>
      <c r="F92" s="6">
        <f t="shared" si="73"/>
        <v>0</v>
      </c>
      <c r="G92" s="79" t="s">
        <v>25</v>
      </c>
      <c r="H92" s="74">
        <f t="shared" si="74"/>
        <v>0</v>
      </c>
      <c r="I92" s="80">
        <f>IF(ISERROR(G88+90)," ",+G88+90)</f>
        <v>0</v>
      </c>
      <c r="J92" s="81" t="s">
        <v>25</v>
      </c>
      <c r="K92" s="77"/>
      <c r="L92" s="78" t="e">
        <f>((K92/K88)-1)</f>
        <v>#DIV/0!</v>
      </c>
    </row>
    <row r="93" spans="2:18" s="82" customFormat="1" ht="38.25" customHeight="1">
      <c r="B93" s="83">
        <v>5</v>
      </c>
      <c r="C93" s="84">
        <f ca="1" t="shared" si="70"/>
        <v>0</v>
      </c>
      <c r="D93" s="85">
        <f t="shared" si="71"/>
        <v>0</v>
      </c>
      <c r="E93" s="86">
        <f t="shared" si="72"/>
        <v>0</v>
      </c>
      <c r="F93" s="87">
        <f t="shared" si="73"/>
        <v>0</v>
      </c>
      <c r="G93" s="88" t="s">
        <v>25</v>
      </c>
      <c r="H93" s="89">
        <f t="shared" si="74"/>
        <v>0</v>
      </c>
      <c r="I93" s="90">
        <f>IF(ISERROR(G88+120)," ",G88+120)</f>
        <v>0</v>
      </c>
      <c r="J93" s="91" t="s">
        <v>25</v>
      </c>
      <c r="K93" s="92"/>
      <c r="L93" s="93" t="e">
        <f>((K93/K88)-1)</f>
        <v>#DIV/0!</v>
      </c>
      <c r="M93" s="94"/>
      <c r="N93" s="94"/>
      <c r="O93" s="94"/>
      <c r="P93" s="95"/>
      <c r="Q93" s="95"/>
      <c r="R93" s="96"/>
    </row>
    <row r="94" spans="2:19" s="28" customFormat="1" ht="38.25" customHeight="1">
      <c r="B94" s="55" t="s">
        <v>41</v>
      </c>
      <c r="C94" s="56"/>
      <c r="D94" s="57"/>
      <c r="E94" s="58"/>
      <c r="F94" s="59"/>
      <c r="G94" s="60" t="s">
        <v>25</v>
      </c>
      <c r="H94" s="61"/>
      <c r="I94" s="62"/>
      <c r="J94" s="63" t="s">
        <v>25</v>
      </c>
      <c r="K94" s="64"/>
      <c r="L94" s="65"/>
      <c r="M94" s="66"/>
      <c r="N94" s="66"/>
      <c r="O94" s="66"/>
      <c r="P94" s="67" t="s">
        <v>28</v>
      </c>
      <c r="Q94" s="67"/>
      <c r="R94" s="68" t="s">
        <v>28</v>
      </c>
      <c r="S94" s="102"/>
    </row>
    <row r="95" spans="2:18" s="69" customFormat="1" ht="38.25" customHeight="1">
      <c r="B95" s="101">
        <v>1</v>
      </c>
      <c r="C95" s="70">
        <f aca="true" ca="1" t="shared" si="75" ref="C95:C99">IF(J95=".",IF(I95&lt;TODAY(),"Past Due",IF(H95&lt;TODAY(),"Prepare to Contact"," "))," ")</f>
        <v>0</v>
      </c>
      <c r="D95" s="71">
        <f aca="true" t="shared" si="76" ref="D95:D99">D94</f>
        <v>0</v>
      </c>
      <c r="E95" s="72">
        <f aca="true" t="shared" si="77" ref="E95:E99">E94</f>
        <v>0</v>
      </c>
      <c r="F95" s="6">
        <f aca="true" t="shared" si="78" ref="F95:F99">F94</f>
        <v>0</v>
      </c>
      <c r="G95" s="73" t="s">
        <v>25</v>
      </c>
      <c r="H95" s="74">
        <f aca="true" t="shared" si="79" ref="H95:H99">IF(ISERROR(I95-7)," ",+I95-7)</f>
        <v>0</v>
      </c>
      <c r="I95" s="75">
        <f>IF(ISERROR(G94+14)," ",+G94+14)</f>
        <v>0</v>
      </c>
      <c r="J95" s="76" t="s">
        <v>25</v>
      </c>
      <c r="K95" s="77"/>
      <c r="L95" s="78" t="e">
        <f>((K95/K94)-1)</f>
        <v>#DIV/0!</v>
      </c>
      <c r="M95" s="12"/>
      <c r="N95" s="12"/>
      <c r="O95" s="12"/>
      <c r="P95" s="13"/>
      <c r="Q95" s="13"/>
      <c r="R95" s="14"/>
    </row>
    <row r="96" spans="2:12" ht="38.25" customHeight="1">
      <c r="B96" s="2">
        <v>2</v>
      </c>
      <c r="C96" s="70">
        <f ca="1" t="shared" si="75"/>
        <v>0</v>
      </c>
      <c r="D96" s="71">
        <f t="shared" si="76"/>
        <v>0</v>
      </c>
      <c r="E96" s="72">
        <f t="shared" si="77"/>
        <v>0</v>
      </c>
      <c r="F96" s="6">
        <f t="shared" si="78"/>
        <v>0</v>
      </c>
      <c r="G96" s="79" t="s">
        <v>25</v>
      </c>
      <c r="H96" s="74">
        <f t="shared" si="79"/>
        <v>0</v>
      </c>
      <c r="I96" s="80">
        <f>IF(ISERROR(G94+28)," ",+G94+28)</f>
        <v>0</v>
      </c>
      <c r="J96" s="81" t="s">
        <v>25</v>
      </c>
      <c r="K96" s="77"/>
      <c r="L96" s="78" t="e">
        <f>((K96/K94)-1)</f>
        <v>#DIV/0!</v>
      </c>
    </row>
    <row r="97" spans="2:12" ht="38.25" customHeight="1">
      <c r="B97" s="2">
        <v>3</v>
      </c>
      <c r="C97" s="70">
        <f ca="1" t="shared" si="75"/>
        <v>0</v>
      </c>
      <c r="D97" s="71">
        <f t="shared" si="76"/>
        <v>0</v>
      </c>
      <c r="E97" s="72">
        <f t="shared" si="77"/>
        <v>0</v>
      </c>
      <c r="F97" s="6">
        <f t="shared" si="78"/>
        <v>0</v>
      </c>
      <c r="G97" s="79" t="s">
        <v>25</v>
      </c>
      <c r="H97" s="74">
        <f t="shared" si="79"/>
        <v>0</v>
      </c>
      <c r="I97" s="80">
        <f>IF(ISERROR(G94+60)," ",+G94+60)</f>
        <v>0</v>
      </c>
      <c r="J97" s="81" t="s">
        <v>25</v>
      </c>
      <c r="K97" s="77"/>
      <c r="L97" s="78" t="e">
        <f>((K97/K94)-1)</f>
        <v>#DIV/0!</v>
      </c>
    </row>
    <row r="98" spans="2:12" ht="38.25" customHeight="1">
      <c r="B98" s="2">
        <v>4</v>
      </c>
      <c r="C98" s="70">
        <f ca="1" t="shared" si="75"/>
        <v>0</v>
      </c>
      <c r="D98" s="71">
        <f t="shared" si="76"/>
        <v>0</v>
      </c>
      <c r="E98" s="72">
        <f t="shared" si="77"/>
        <v>0</v>
      </c>
      <c r="F98" s="6">
        <f t="shared" si="78"/>
        <v>0</v>
      </c>
      <c r="G98" s="79" t="s">
        <v>25</v>
      </c>
      <c r="H98" s="74">
        <f t="shared" si="79"/>
        <v>0</v>
      </c>
      <c r="I98" s="80">
        <f>IF(ISERROR(G94+90)," ",+G94+90)</f>
        <v>0</v>
      </c>
      <c r="J98" s="81" t="s">
        <v>25</v>
      </c>
      <c r="K98" s="77"/>
      <c r="L98" s="78" t="e">
        <f>((K98/K94)-1)</f>
        <v>#DIV/0!</v>
      </c>
    </row>
    <row r="99" spans="2:18" s="82" customFormat="1" ht="38.25" customHeight="1">
      <c r="B99" s="83">
        <v>5</v>
      </c>
      <c r="C99" s="84">
        <f ca="1" t="shared" si="75"/>
        <v>0</v>
      </c>
      <c r="D99" s="85">
        <f t="shared" si="76"/>
        <v>0</v>
      </c>
      <c r="E99" s="86">
        <f t="shared" si="77"/>
        <v>0</v>
      </c>
      <c r="F99" s="87">
        <f t="shared" si="78"/>
        <v>0</v>
      </c>
      <c r="G99" s="88" t="s">
        <v>25</v>
      </c>
      <c r="H99" s="89">
        <f t="shared" si="79"/>
        <v>0</v>
      </c>
      <c r="I99" s="90">
        <f>IF(ISERROR(G94+120)," ",G94+120)</f>
        <v>0</v>
      </c>
      <c r="J99" s="91" t="s">
        <v>25</v>
      </c>
      <c r="K99" s="92"/>
      <c r="L99" s="93" t="e">
        <f>((K99/K94)-1)</f>
        <v>#DIV/0!</v>
      </c>
      <c r="M99" s="94"/>
      <c r="N99" s="94"/>
      <c r="O99" s="94"/>
      <c r="P99" s="95"/>
      <c r="Q99" s="95"/>
      <c r="R99" s="96"/>
    </row>
    <row r="100" spans="2:19" s="103" customFormat="1" ht="38.25" customHeight="1">
      <c r="B100" s="55" t="s">
        <v>42</v>
      </c>
      <c r="C100" s="56"/>
      <c r="D100" s="57"/>
      <c r="E100" s="58"/>
      <c r="F100" s="59"/>
      <c r="G100" s="60" t="s">
        <v>25</v>
      </c>
      <c r="H100" s="61"/>
      <c r="I100" s="62"/>
      <c r="J100" s="63" t="s">
        <v>25</v>
      </c>
      <c r="K100" s="64"/>
      <c r="L100" s="65"/>
      <c r="M100" s="66"/>
      <c r="N100" s="66"/>
      <c r="O100" s="66"/>
      <c r="P100" s="67" t="s">
        <v>28</v>
      </c>
      <c r="Q100" s="67"/>
      <c r="R100" s="68" t="s">
        <v>28</v>
      </c>
      <c r="S100" s="102"/>
    </row>
    <row r="101" spans="2:19" ht="38.25" customHeight="1">
      <c r="B101" s="101">
        <v>1</v>
      </c>
      <c r="C101" s="70">
        <f aca="true" ca="1" t="shared" si="80" ref="C101:C105">IF(J101=".",IF(I101&lt;TODAY(),"Past Due",IF(H101&lt;TODAY(),"Prepare to Contact"," "))," ")</f>
        <v>0</v>
      </c>
      <c r="D101" s="71">
        <f aca="true" t="shared" si="81" ref="D101:D105">D100</f>
        <v>0</v>
      </c>
      <c r="E101" s="72">
        <f aca="true" t="shared" si="82" ref="E101:E105">E100</f>
        <v>0</v>
      </c>
      <c r="F101" s="6">
        <f aca="true" t="shared" si="83" ref="F101:F105">F100</f>
        <v>0</v>
      </c>
      <c r="G101" s="73" t="s">
        <v>25</v>
      </c>
      <c r="H101" s="74">
        <f aca="true" t="shared" si="84" ref="H101:H105">IF(ISERROR(I101-7)," ",+I101-7)</f>
        <v>0</v>
      </c>
      <c r="I101" s="75">
        <f>IF(ISERROR(G100+14)," ",+G100+14)</f>
        <v>0</v>
      </c>
      <c r="J101" s="76" t="s">
        <v>25</v>
      </c>
      <c r="K101" s="77"/>
      <c r="L101" s="78" t="e">
        <f>((K101/K100)-1)</f>
        <v>#DIV/0!</v>
      </c>
      <c r="S101" s="69"/>
    </row>
    <row r="102" spans="2:12" ht="38.25" customHeight="1">
      <c r="B102" s="2">
        <v>2</v>
      </c>
      <c r="C102" s="70">
        <f ca="1" t="shared" si="80"/>
        <v>0</v>
      </c>
      <c r="D102" s="71">
        <f t="shared" si="81"/>
        <v>0</v>
      </c>
      <c r="E102" s="72">
        <f t="shared" si="82"/>
        <v>0</v>
      </c>
      <c r="F102" s="6">
        <f t="shared" si="83"/>
        <v>0</v>
      </c>
      <c r="G102" s="79" t="s">
        <v>25</v>
      </c>
      <c r="H102" s="74">
        <f t="shared" si="84"/>
        <v>0</v>
      </c>
      <c r="I102" s="80">
        <f>IF(ISERROR(G100+28)," ",+G100+28)</f>
        <v>0</v>
      </c>
      <c r="J102" s="81" t="s">
        <v>25</v>
      </c>
      <c r="K102" s="77"/>
      <c r="L102" s="78" t="e">
        <f>((K102/K100)-1)</f>
        <v>#DIV/0!</v>
      </c>
    </row>
    <row r="103" spans="2:12" ht="38.25" customHeight="1">
      <c r="B103" s="2">
        <v>3</v>
      </c>
      <c r="C103" s="70">
        <f ca="1" t="shared" si="80"/>
        <v>0</v>
      </c>
      <c r="D103" s="71">
        <f t="shared" si="81"/>
        <v>0</v>
      </c>
      <c r="E103" s="72">
        <f t="shared" si="82"/>
        <v>0</v>
      </c>
      <c r="F103" s="6">
        <f t="shared" si="83"/>
        <v>0</v>
      </c>
      <c r="G103" s="79" t="s">
        <v>25</v>
      </c>
      <c r="H103" s="74">
        <f t="shared" si="84"/>
        <v>0</v>
      </c>
      <c r="I103" s="80">
        <f>IF(ISERROR(G100+60)," ",+G100+60)</f>
        <v>0</v>
      </c>
      <c r="J103" s="81" t="s">
        <v>25</v>
      </c>
      <c r="K103" s="77"/>
      <c r="L103" s="78" t="e">
        <f>((K103/K100)-1)</f>
        <v>#DIV/0!</v>
      </c>
    </row>
    <row r="104" spans="2:12" ht="38.25" customHeight="1">
      <c r="B104" s="2">
        <v>4</v>
      </c>
      <c r="C104" s="70">
        <f ca="1" t="shared" si="80"/>
        <v>0</v>
      </c>
      <c r="D104" s="71">
        <f t="shared" si="81"/>
        <v>0</v>
      </c>
      <c r="E104" s="72">
        <f t="shared" si="82"/>
        <v>0</v>
      </c>
      <c r="F104" s="6">
        <f t="shared" si="83"/>
        <v>0</v>
      </c>
      <c r="G104" s="79" t="s">
        <v>25</v>
      </c>
      <c r="H104" s="74">
        <f t="shared" si="84"/>
        <v>0</v>
      </c>
      <c r="I104" s="80">
        <f>IF(ISERROR(G100+90)," ",+G100+90)</f>
        <v>0</v>
      </c>
      <c r="J104" s="81" t="s">
        <v>25</v>
      </c>
      <c r="K104" s="77"/>
      <c r="L104" s="78" t="e">
        <f>((K104/K100)-1)</f>
        <v>#DIV/0!</v>
      </c>
    </row>
    <row r="105" spans="2:19" s="100" customFormat="1" ht="38.25" customHeight="1">
      <c r="B105" s="83">
        <v>5</v>
      </c>
      <c r="C105" s="84">
        <f ca="1" t="shared" si="80"/>
        <v>0</v>
      </c>
      <c r="D105" s="85">
        <f t="shared" si="81"/>
        <v>0</v>
      </c>
      <c r="E105" s="86">
        <f t="shared" si="82"/>
        <v>0</v>
      </c>
      <c r="F105" s="87">
        <f t="shared" si="83"/>
        <v>0</v>
      </c>
      <c r="G105" s="88" t="s">
        <v>25</v>
      </c>
      <c r="H105" s="89">
        <f t="shared" si="84"/>
        <v>0</v>
      </c>
      <c r="I105" s="90">
        <f>IF(ISERROR(G100+120)," ",G100+120)</f>
        <v>0</v>
      </c>
      <c r="J105" s="91" t="s">
        <v>25</v>
      </c>
      <c r="K105" s="92"/>
      <c r="L105" s="93" t="e">
        <f>((K105/K100)-1)</f>
        <v>#DIV/0!</v>
      </c>
      <c r="M105" s="94"/>
      <c r="N105" s="94"/>
      <c r="O105" s="94"/>
      <c r="P105" s="95"/>
      <c r="Q105" s="95"/>
      <c r="R105" s="96"/>
      <c r="S105" s="82"/>
    </row>
    <row r="106" spans="2:19" s="28" customFormat="1" ht="38.25" customHeight="1">
      <c r="B106" s="55" t="s">
        <v>43</v>
      </c>
      <c r="C106" s="56"/>
      <c r="D106" s="57"/>
      <c r="E106" s="58"/>
      <c r="F106" s="59"/>
      <c r="G106" s="60" t="s">
        <v>25</v>
      </c>
      <c r="H106" s="61"/>
      <c r="I106" s="62"/>
      <c r="J106" s="63" t="s">
        <v>25</v>
      </c>
      <c r="K106" s="64"/>
      <c r="L106" s="65"/>
      <c r="M106" s="66"/>
      <c r="N106" s="66"/>
      <c r="O106" s="66"/>
      <c r="P106" s="67" t="s">
        <v>28</v>
      </c>
      <c r="Q106" s="67"/>
      <c r="R106" s="68" t="s">
        <v>28</v>
      </c>
      <c r="S106" s="102"/>
    </row>
    <row r="107" spans="2:19" ht="38.25" customHeight="1">
      <c r="B107" s="101">
        <v>1</v>
      </c>
      <c r="C107" s="70">
        <f aca="true" ca="1" t="shared" si="85" ref="C107:C111">IF(J107=".",IF(I107&lt;TODAY(),"Past Due",IF(H107&lt;TODAY(),"Prepare to Contact"," "))," ")</f>
        <v>0</v>
      </c>
      <c r="D107" s="71">
        <f aca="true" t="shared" si="86" ref="D107:D111">D106</f>
        <v>0</v>
      </c>
      <c r="E107" s="72">
        <f aca="true" t="shared" si="87" ref="E107:E111">E106</f>
        <v>0</v>
      </c>
      <c r="F107" s="6">
        <f aca="true" t="shared" si="88" ref="F107:F111">F106</f>
        <v>0</v>
      </c>
      <c r="G107" s="73" t="s">
        <v>25</v>
      </c>
      <c r="H107" s="74">
        <f aca="true" t="shared" si="89" ref="H107:H111">IF(ISERROR(I107-7)," ",+I107-7)</f>
        <v>0</v>
      </c>
      <c r="I107" s="75">
        <f>IF(ISERROR(G106+14)," ",+G106+14)</f>
        <v>0</v>
      </c>
      <c r="J107" s="76" t="s">
        <v>25</v>
      </c>
      <c r="K107" s="77"/>
      <c r="L107" s="78" t="e">
        <f>((K107/K106)-1)</f>
        <v>#DIV/0!</v>
      </c>
      <c r="S107" s="69"/>
    </row>
    <row r="108" spans="2:12" ht="38.25" customHeight="1">
      <c r="B108" s="2">
        <v>2</v>
      </c>
      <c r="C108" s="70">
        <f ca="1" t="shared" si="85"/>
        <v>0</v>
      </c>
      <c r="D108" s="71">
        <f t="shared" si="86"/>
        <v>0</v>
      </c>
      <c r="E108" s="72">
        <f t="shared" si="87"/>
        <v>0</v>
      </c>
      <c r="F108" s="6">
        <f t="shared" si="88"/>
        <v>0</v>
      </c>
      <c r="G108" s="79" t="s">
        <v>25</v>
      </c>
      <c r="H108" s="74">
        <f t="shared" si="89"/>
        <v>0</v>
      </c>
      <c r="I108" s="80">
        <f>IF(ISERROR(G106+28)," ",+G106+28)</f>
        <v>0</v>
      </c>
      <c r="J108" s="81" t="s">
        <v>25</v>
      </c>
      <c r="K108" s="77"/>
      <c r="L108" s="78" t="e">
        <f>((K108/K106)-1)</f>
        <v>#DIV/0!</v>
      </c>
    </row>
    <row r="109" spans="2:12" ht="38.25" customHeight="1">
      <c r="B109" s="2">
        <v>3</v>
      </c>
      <c r="C109" s="70">
        <f ca="1" t="shared" si="85"/>
        <v>0</v>
      </c>
      <c r="D109" s="71">
        <f t="shared" si="86"/>
        <v>0</v>
      </c>
      <c r="E109" s="72">
        <f t="shared" si="87"/>
        <v>0</v>
      </c>
      <c r="F109" s="6">
        <f t="shared" si="88"/>
        <v>0</v>
      </c>
      <c r="G109" s="79" t="s">
        <v>25</v>
      </c>
      <c r="H109" s="74">
        <f t="shared" si="89"/>
        <v>0</v>
      </c>
      <c r="I109" s="80">
        <f>IF(ISERROR(G106+60)," ",+G106+60)</f>
        <v>0</v>
      </c>
      <c r="J109" s="81" t="s">
        <v>25</v>
      </c>
      <c r="K109" s="77"/>
      <c r="L109" s="78" t="e">
        <f>((K109/K106)-1)</f>
        <v>#DIV/0!</v>
      </c>
    </row>
    <row r="110" spans="2:19" s="69" customFormat="1" ht="38.25" customHeight="1">
      <c r="B110" s="2">
        <v>4</v>
      </c>
      <c r="C110" s="70">
        <f ca="1" t="shared" si="85"/>
        <v>0</v>
      </c>
      <c r="D110" s="71">
        <f t="shared" si="86"/>
        <v>0</v>
      </c>
      <c r="E110" s="72">
        <f t="shared" si="87"/>
        <v>0</v>
      </c>
      <c r="F110" s="6">
        <f t="shared" si="88"/>
        <v>0</v>
      </c>
      <c r="G110" s="79" t="s">
        <v>25</v>
      </c>
      <c r="H110" s="74">
        <f t="shared" si="89"/>
        <v>0</v>
      </c>
      <c r="I110" s="80">
        <f>IF(ISERROR(G106+90)," ",+G106+90)</f>
        <v>0</v>
      </c>
      <c r="J110" s="81" t="s">
        <v>25</v>
      </c>
      <c r="K110" s="77"/>
      <c r="L110" s="78" t="e">
        <f>((K110/K106)-1)</f>
        <v>#DIV/0!</v>
      </c>
      <c r="M110" s="12"/>
      <c r="N110" s="12"/>
      <c r="O110" s="12"/>
      <c r="P110" s="13"/>
      <c r="Q110" s="13"/>
      <c r="R110" s="14"/>
      <c r="S110" s="15"/>
    </row>
    <row r="111" spans="2:18" s="82" customFormat="1" ht="38.25" customHeight="1">
      <c r="B111" s="83">
        <v>5</v>
      </c>
      <c r="C111" s="84">
        <f ca="1" t="shared" si="85"/>
        <v>0</v>
      </c>
      <c r="D111" s="85">
        <f t="shared" si="86"/>
        <v>0</v>
      </c>
      <c r="E111" s="86">
        <f t="shared" si="87"/>
        <v>0</v>
      </c>
      <c r="F111" s="87">
        <f t="shared" si="88"/>
        <v>0</v>
      </c>
      <c r="G111" s="88" t="s">
        <v>25</v>
      </c>
      <c r="H111" s="89">
        <f t="shared" si="89"/>
        <v>0</v>
      </c>
      <c r="I111" s="90">
        <f>IF(ISERROR(G106+120)," ",G106+120)</f>
        <v>0</v>
      </c>
      <c r="J111" s="91" t="s">
        <v>25</v>
      </c>
      <c r="K111" s="92"/>
      <c r="L111" s="93" t="e">
        <f>((K111/K106)-1)</f>
        <v>#DIV/0!</v>
      </c>
      <c r="M111" s="94"/>
      <c r="N111" s="94"/>
      <c r="O111" s="94"/>
      <c r="P111" s="95"/>
      <c r="Q111" s="95"/>
      <c r="R111" s="96"/>
    </row>
    <row r="112" spans="2:19" s="28" customFormat="1" ht="38.25" customHeight="1">
      <c r="B112" s="55" t="s">
        <v>44</v>
      </c>
      <c r="C112" s="56"/>
      <c r="D112" s="57"/>
      <c r="E112" s="58"/>
      <c r="F112" s="59"/>
      <c r="G112" s="60" t="s">
        <v>25</v>
      </c>
      <c r="H112" s="61"/>
      <c r="I112" s="62"/>
      <c r="J112" s="63" t="s">
        <v>25</v>
      </c>
      <c r="K112" s="64"/>
      <c r="L112" s="65"/>
      <c r="M112" s="66"/>
      <c r="N112" s="66"/>
      <c r="O112" s="66"/>
      <c r="P112" s="67" t="s">
        <v>28</v>
      </c>
      <c r="Q112" s="67"/>
      <c r="R112" s="68" t="s">
        <v>28</v>
      </c>
      <c r="S112" s="102"/>
    </row>
    <row r="113" spans="2:19" ht="38.25" customHeight="1">
      <c r="B113" s="101">
        <v>1</v>
      </c>
      <c r="C113" s="70">
        <f aca="true" ca="1" t="shared" si="90" ref="C113:C117">IF(J113=".",IF(I113&lt;TODAY(),"Past Due",IF(H113&lt;TODAY(),"Prepare to Contact"," "))," ")</f>
        <v>0</v>
      </c>
      <c r="D113" s="71">
        <f aca="true" t="shared" si="91" ref="D113:D117">D112</f>
        <v>0</v>
      </c>
      <c r="E113" s="72">
        <f aca="true" t="shared" si="92" ref="E113:E117">E112</f>
        <v>0</v>
      </c>
      <c r="F113" s="6">
        <f aca="true" t="shared" si="93" ref="F113:F117">F112</f>
        <v>0</v>
      </c>
      <c r="G113" s="73" t="s">
        <v>25</v>
      </c>
      <c r="H113" s="74">
        <f aca="true" t="shared" si="94" ref="H113:H117">IF(ISERROR(I113-7)," ",+I113-7)</f>
        <v>0</v>
      </c>
      <c r="I113" s="75">
        <f>IF(ISERROR(G112+14)," ",+G112+14)</f>
        <v>0</v>
      </c>
      <c r="J113" s="76" t="s">
        <v>25</v>
      </c>
      <c r="K113" s="77"/>
      <c r="L113" s="78" t="e">
        <f>((K113/K112)-1)</f>
        <v>#DIV/0!</v>
      </c>
      <c r="S113" s="69"/>
    </row>
    <row r="114" spans="2:12" ht="38.25" customHeight="1">
      <c r="B114" s="2">
        <v>2</v>
      </c>
      <c r="C114" s="70">
        <f ca="1" t="shared" si="90"/>
        <v>0</v>
      </c>
      <c r="D114" s="71">
        <f t="shared" si="91"/>
        <v>0</v>
      </c>
      <c r="E114" s="72">
        <f t="shared" si="92"/>
        <v>0</v>
      </c>
      <c r="F114" s="6">
        <f t="shared" si="93"/>
        <v>0</v>
      </c>
      <c r="G114" s="79" t="s">
        <v>25</v>
      </c>
      <c r="H114" s="74">
        <f t="shared" si="94"/>
        <v>0</v>
      </c>
      <c r="I114" s="80">
        <f>IF(ISERROR(G112+28)," ",+G112+28)</f>
        <v>0</v>
      </c>
      <c r="J114" s="81" t="s">
        <v>25</v>
      </c>
      <c r="K114" s="77"/>
      <c r="L114" s="78" t="e">
        <f>((K114/K112)-1)</f>
        <v>#DIV/0!</v>
      </c>
    </row>
    <row r="115" spans="2:19" s="69" customFormat="1" ht="38.25" customHeight="1">
      <c r="B115" s="2">
        <v>3</v>
      </c>
      <c r="C115" s="70">
        <f ca="1" t="shared" si="90"/>
        <v>0</v>
      </c>
      <c r="D115" s="71">
        <f t="shared" si="91"/>
        <v>0</v>
      </c>
      <c r="E115" s="72">
        <f t="shared" si="92"/>
        <v>0</v>
      </c>
      <c r="F115" s="6">
        <f t="shared" si="93"/>
        <v>0</v>
      </c>
      <c r="G115" s="79" t="s">
        <v>25</v>
      </c>
      <c r="H115" s="74">
        <f t="shared" si="94"/>
        <v>0</v>
      </c>
      <c r="I115" s="80">
        <f>IF(ISERROR(G112+60)," ",+G112+60)</f>
        <v>0</v>
      </c>
      <c r="J115" s="81" t="s">
        <v>25</v>
      </c>
      <c r="K115" s="77"/>
      <c r="L115" s="78" t="e">
        <f>((K115/K112)-1)</f>
        <v>#DIV/0!</v>
      </c>
      <c r="M115" s="12"/>
      <c r="N115" s="12"/>
      <c r="O115" s="12"/>
      <c r="P115" s="13"/>
      <c r="Q115" s="13"/>
      <c r="R115" s="14"/>
      <c r="S115" s="15"/>
    </row>
    <row r="116" spans="2:12" ht="38.25" customHeight="1">
      <c r="B116" s="2">
        <v>4</v>
      </c>
      <c r="C116" s="70">
        <f ca="1" t="shared" si="90"/>
        <v>0</v>
      </c>
      <c r="D116" s="71">
        <f t="shared" si="91"/>
        <v>0</v>
      </c>
      <c r="E116" s="72">
        <f t="shared" si="92"/>
        <v>0</v>
      </c>
      <c r="F116" s="6">
        <f t="shared" si="93"/>
        <v>0</v>
      </c>
      <c r="G116" s="79" t="s">
        <v>25</v>
      </c>
      <c r="H116" s="74">
        <f t="shared" si="94"/>
        <v>0</v>
      </c>
      <c r="I116" s="80">
        <f>IF(ISERROR(G112+90)," ",+G112+90)</f>
        <v>0</v>
      </c>
      <c r="J116" s="81" t="s">
        <v>25</v>
      </c>
      <c r="K116" s="77"/>
      <c r="L116" s="78" t="e">
        <f>((K116/K112)-1)</f>
        <v>#DIV/0!</v>
      </c>
    </row>
    <row r="117" spans="2:18" s="82" customFormat="1" ht="38.25" customHeight="1">
      <c r="B117" s="83">
        <v>5</v>
      </c>
      <c r="C117" s="84">
        <f ca="1" t="shared" si="90"/>
        <v>0</v>
      </c>
      <c r="D117" s="85">
        <f t="shared" si="91"/>
        <v>0</v>
      </c>
      <c r="E117" s="86">
        <f t="shared" si="92"/>
        <v>0</v>
      </c>
      <c r="F117" s="87">
        <f t="shared" si="93"/>
        <v>0</v>
      </c>
      <c r="G117" s="88" t="s">
        <v>25</v>
      </c>
      <c r="H117" s="89">
        <f t="shared" si="94"/>
        <v>0</v>
      </c>
      <c r="I117" s="90">
        <f>IF(ISERROR(G112+120)," ",G112+120)</f>
        <v>0</v>
      </c>
      <c r="J117" s="91" t="s">
        <v>25</v>
      </c>
      <c r="K117" s="92"/>
      <c r="L117" s="93" t="e">
        <f>((K117/K112)-1)</f>
        <v>#DIV/0!</v>
      </c>
      <c r="M117" s="94"/>
      <c r="N117" s="94"/>
      <c r="O117" s="94"/>
      <c r="P117" s="95"/>
      <c r="Q117" s="95"/>
      <c r="R117" s="96"/>
    </row>
    <row r="118" spans="2:19" s="28" customFormat="1" ht="38.25" customHeight="1">
      <c r="B118" s="55" t="s">
        <v>45</v>
      </c>
      <c r="C118" s="56"/>
      <c r="D118" s="57"/>
      <c r="E118" s="58"/>
      <c r="F118" s="59"/>
      <c r="G118" s="60" t="s">
        <v>25</v>
      </c>
      <c r="H118" s="61"/>
      <c r="I118" s="62"/>
      <c r="J118" s="63" t="s">
        <v>25</v>
      </c>
      <c r="K118" s="64"/>
      <c r="L118" s="65"/>
      <c r="M118" s="66"/>
      <c r="N118" s="66"/>
      <c r="O118" s="66"/>
      <c r="P118" s="67" t="s">
        <v>28</v>
      </c>
      <c r="Q118" s="67"/>
      <c r="R118" s="68" t="s">
        <v>28</v>
      </c>
      <c r="S118" s="102"/>
    </row>
    <row r="119" spans="2:19" ht="38.25" customHeight="1">
      <c r="B119" s="101">
        <v>1</v>
      </c>
      <c r="C119" s="70">
        <f aca="true" ca="1" t="shared" si="95" ref="C119:C123">IF(J119=".",IF(I119&lt;TODAY(),"Past Due",IF(H119&lt;TODAY(),"Prepare to Contact"," "))," ")</f>
        <v>0</v>
      </c>
      <c r="D119" s="71">
        <f aca="true" t="shared" si="96" ref="D119:D123">D118</f>
        <v>0</v>
      </c>
      <c r="E119" s="72">
        <f aca="true" t="shared" si="97" ref="E119:E123">E118</f>
        <v>0</v>
      </c>
      <c r="F119" s="6">
        <f aca="true" t="shared" si="98" ref="F119:F123">F118</f>
        <v>0</v>
      </c>
      <c r="G119" s="73" t="s">
        <v>25</v>
      </c>
      <c r="H119" s="74">
        <f aca="true" t="shared" si="99" ref="H119:H123">IF(ISERROR(I119-7)," ",+I119-7)</f>
        <v>0</v>
      </c>
      <c r="I119" s="75">
        <f>IF(ISERROR(G118+14)," ",+G118+14)</f>
        <v>0</v>
      </c>
      <c r="J119" s="76" t="s">
        <v>25</v>
      </c>
      <c r="K119" s="77"/>
      <c r="L119" s="78" t="e">
        <f>((K119/K118)-1)</f>
        <v>#DIV/0!</v>
      </c>
      <c r="S119" s="69"/>
    </row>
    <row r="120" spans="2:19" s="69" customFormat="1" ht="38.25" customHeight="1">
      <c r="B120" s="2">
        <v>2</v>
      </c>
      <c r="C120" s="70">
        <f ca="1" t="shared" si="95"/>
        <v>0</v>
      </c>
      <c r="D120" s="71">
        <f t="shared" si="96"/>
        <v>0</v>
      </c>
      <c r="E120" s="72">
        <f t="shared" si="97"/>
        <v>0</v>
      </c>
      <c r="F120" s="6">
        <f t="shared" si="98"/>
        <v>0</v>
      </c>
      <c r="G120" s="79" t="s">
        <v>25</v>
      </c>
      <c r="H120" s="74">
        <f t="shared" si="99"/>
        <v>0</v>
      </c>
      <c r="I120" s="80">
        <f>IF(ISERROR(G118+28)," ",+G118+28)</f>
        <v>0</v>
      </c>
      <c r="J120" s="81" t="s">
        <v>25</v>
      </c>
      <c r="K120" s="77"/>
      <c r="L120" s="78" t="e">
        <f>((K120/K118)-1)</f>
        <v>#DIV/0!</v>
      </c>
      <c r="M120" s="12"/>
      <c r="N120" s="12"/>
      <c r="O120" s="12"/>
      <c r="P120" s="13"/>
      <c r="Q120" s="13"/>
      <c r="R120" s="14"/>
      <c r="S120" s="15"/>
    </row>
    <row r="121" spans="2:12" ht="38.25" customHeight="1">
      <c r="B121" s="2">
        <v>3</v>
      </c>
      <c r="C121" s="70">
        <f ca="1" t="shared" si="95"/>
        <v>0</v>
      </c>
      <c r="D121" s="71">
        <f t="shared" si="96"/>
        <v>0</v>
      </c>
      <c r="E121" s="72">
        <f t="shared" si="97"/>
        <v>0</v>
      </c>
      <c r="F121" s="6">
        <f t="shared" si="98"/>
        <v>0</v>
      </c>
      <c r="G121" s="79" t="s">
        <v>25</v>
      </c>
      <c r="H121" s="74">
        <f t="shared" si="99"/>
        <v>0</v>
      </c>
      <c r="I121" s="80">
        <f>IF(ISERROR(G118+60)," ",+G118+60)</f>
        <v>0</v>
      </c>
      <c r="J121" s="81" t="s">
        <v>25</v>
      </c>
      <c r="K121" s="77"/>
      <c r="L121" s="78" t="e">
        <f>((K121/K118)-1)</f>
        <v>#DIV/0!</v>
      </c>
    </row>
    <row r="122" spans="2:12" ht="38.25" customHeight="1">
      <c r="B122" s="2">
        <v>4</v>
      </c>
      <c r="C122" s="70">
        <f ca="1" t="shared" si="95"/>
        <v>0</v>
      </c>
      <c r="D122" s="71">
        <f t="shared" si="96"/>
        <v>0</v>
      </c>
      <c r="E122" s="72">
        <f t="shared" si="97"/>
        <v>0</v>
      </c>
      <c r="F122" s="6">
        <f t="shared" si="98"/>
        <v>0</v>
      </c>
      <c r="G122" s="79" t="s">
        <v>25</v>
      </c>
      <c r="H122" s="74">
        <f t="shared" si="99"/>
        <v>0</v>
      </c>
      <c r="I122" s="80">
        <f>IF(ISERROR(G118+90)," ",+G118+90)</f>
        <v>0</v>
      </c>
      <c r="J122" s="81" t="s">
        <v>25</v>
      </c>
      <c r="K122" s="77"/>
      <c r="L122" s="78" t="e">
        <f>((K122/K118)-1)</f>
        <v>#DIV/0!</v>
      </c>
    </row>
    <row r="123" spans="2:18" s="82" customFormat="1" ht="38.25" customHeight="1">
      <c r="B123" s="83">
        <v>5</v>
      </c>
      <c r="C123" s="84">
        <f ca="1" t="shared" si="95"/>
        <v>0</v>
      </c>
      <c r="D123" s="85">
        <f t="shared" si="96"/>
        <v>0</v>
      </c>
      <c r="E123" s="86">
        <f t="shared" si="97"/>
        <v>0</v>
      </c>
      <c r="F123" s="87">
        <f t="shared" si="98"/>
        <v>0</v>
      </c>
      <c r="G123" s="88" t="s">
        <v>25</v>
      </c>
      <c r="H123" s="89">
        <f t="shared" si="99"/>
        <v>0</v>
      </c>
      <c r="I123" s="90">
        <f>IF(ISERROR(G118+120)," ",G118+120)</f>
        <v>0</v>
      </c>
      <c r="J123" s="91" t="s">
        <v>25</v>
      </c>
      <c r="K123" s="92"/>
      <c r="L123" s="93" t="e">
        <f>((K123/K118)-1)</f>
        <v>#DIV/0!</v>
      </c>
      <c r="M123" s="94"/>
      <c r="N123" s="94"/>
      <c r="O123" s="94"/>
      <c r="P123" s="95"/>
      <c r="Q123" s="95"/>
      <c r="R123" s="96"/>
    </row>
    <row r="124" spans="2:19" s="28" customFormat="1" ht="38.25" customHeight="1">
      <c r="B124" s="55" t="s">
        <v>46</v>
      </c>
      <c r="C124" s="56"/>
      <c r="D124" s="57"/>
      <c r="E124" s="58"/>
      <c r="F124" s="59"/>
      <c r="G124" s="60" t="s">
        <v>25</v>
      </c>
      <c r="H124" s="61"/>
      <c r="I124" s="62"/>
      <c r="J124" s="63" t="s">
        <v>25</v>
      </c>
      <c r="K124" s="64"/>
      <c r="L124" s="65"/>
      <c r="M124" s="66"/>
      <c r="N124" s="66"/>
      <c r="O124" s="66"/>
      <c r="P124" s="67" t="s">
        <v>28</v>
      </c>
      <c r="Q124" s="67"/>
      <c r="R124" s="68" t="s">
        <v>28</v>
      </c>
      <c r="S124" s="102"/>
    </row>
    <row r="125" spans="2:18" s="69" customFormat="1" ht="38.25" customHeight="1">
      <c r="B125" s="101">
        <v>1</v>
      </c>
      <c r="C125" s="70">
        <f aca="true" ca="1" t="shared" si="100" ref="C125:C129">IF(J125=".",IF(I125&lt;TODAY(),"Past Due",IF(H125&lt;TODAY(),"Prepare to Contact"," "))," ")</f>
        <v>0</v>
      </c>
      <c r="D125" s="71">
        <f aca="true" t="shared" si="101" ref="D125:D129">D124</f>
        <v>0</v>
      </c>
      <c r="E125" s="72">
        <f aca="true" t="shared" si="102" ref="E125:E129">E124</f>
        <v>0</v>
      </c>
      <c r="F125" s="6">
        <f aca="true" t="shared" si="103" ref="F125:F129">F124</f>
        <v>0</v>
      </c>
      <c r="G125" s="73" t="s">
        <v>25</v>
      </c>
      <c r="H125" s="74">
        <f aca="true" t="shared" si="104" ref="H125:H129">IF(ISERROR(I125-7)," ",+I125-7)</f>
        <v>0</v>
      </c>
      <c r="I125" s="75">
        <f>IF(ISERROR(G124+14)," ",+G124+14)</f>
        <v>0</v>
      </c>
      <c r="J125" s="76" t="s">
        <v>25</v>
      </c>
      <c r="K125" s="77"/>
      <c r="L125" s="78" t="e">
        <f>((K125/K124)-1)</f>
        <v>#DIV/0!</v>
      </c>
      <c r="M125" s="12"/>
      <c r="N125" s="12"/>
      <c r="O125" s="12"/>
      <c r="P125" s="13"/>
      <c r="Q125" s="13"/>
      <c r="R125" s="14"/>
    </row>
    <row r="126" spans="2:12" ht="38.25" customHeight="1">
      <c r="B126" s="2">
        <v>2</v>
      </c>
      <c r="C126" s="70">
        <f ca="1" t="shared" si="100"/>
        <v>0</v>
      </c>
      <c r="D126" s="71">
        <f t="shared" si="101"/>
        <v>0</v>
      </c>
      <c r="E126" s="72">
        <f t="shared" si="102"/>
        <v>0</v>
      </c>
      <c r="F126" s="6">
        <f t="shared" si="103"/>
        <v>0</v>
      </c>
      <c r="G126" s="79" t="s">
        <v>25</v>
      </c>
      <c r="H126" s="74">
        <f t="shared" si="104"/>
        <v>0</v>
      </c>
      <c r="I126" s="80">
        <f>IF(ISERROR(G124+28)," ",+G124+28)</f>
        <v>0</v>
      </c>
      <c r="J126" s="81" t="s">
        <v>25</v>
      </c>
      <c r="K126" s="77"/>
      <c r="L126" s="78" t="e">
        <f>((K126/K124)-1)</f>
        <v>#DIV/0!</v>
      </c>
    </row>
    <row r="127" spans="2:12" ht="38.25" customHeight="1">
      <c r="B127" s="2">
        <v>3</v>
      </c>
      <c r="C127" s="70">
        <f ca="1" t="shared" si="100"/>
        <v>0</v>
      </c>
      <c r="D127" s="71">
        <f t="shared" si="101"/>
        <v>0</v>
      </c>
      <c r="E127" s="72">
        <f t="shared" si="102"/>
        <v>0</v>
      </c>
      <c r="F127" s="6">
        <f t="shared" si="103"/>
        <v>0</v>
      </c>
      <c r="G127" s="79" t="s">
        <v>25</v>
      </c>
      <c r="H127" s="74">
        <f t="shared" si="104"/>
        <v>0</v>
      </c>
      <c r="I127" s="80">
        <f>IF(ISERROR(G124+60)," ",+G124+60)</f>
        <v>0</v>
      </c>
      <c r="J127" s="81" t="s">
        <v>25</v>
      </c>
      <c r="K127" s="77"/>
      <c r="L127" s="78" t="e">
        <f>((K127/K124)-1)</f>
        <v>#DIV/0!</v>
      </c>
    </row>
    <row r="128" spans="2:12" ht="38.25" customHeight="1">
      <c r="B128" s="2">
        <v>4</v>
      </c>
      <c r="C128" s="70">
        <f ca="1" t="shared" si="100"/>
        <v>0</v>
      </c>
      <c r="D128" s="71">
        <f t="shared" si="101"/>
        <v>0</v>
      </c>
      <c r="E128" s="72">
        <f t="shared" si="102"/>
        <v>0</v>
      </c>
      <c r="F128" s="6">
        <f t="shared" si="103"/>
        <v>0</v>
      </c>
      <c r="G128" s="79" t="s">
        <v>25</v>
      </c>
      <c r="H128" s="74">
        <f t="shared" si="104"/>
        <v>0</v>
      </c>
      <c r="I128" s="80">
        <f>IF(ISERROR(G124+90)," ",+G124+90)</f>
        <v>0</v>
      </c>
      <c r="J128" s="81" t="s">
        <v>25</v>
      </c>
      <c r="K128" s="77"/>
      <c r="L128" s="78" t="e">
        <f>((K128/K124)-1)</f>
        <v>#DIV/0!</v>
      </c>
    </row>
    <row r="129" spans="2:18" s="82" customFormat="1" ht="38.25" customHeight="1">
      <c r="B129" s="83">
        <v>5</v>
      </c>
      <c r="C129" s="84">
        <f ca="1" t="shared" si="100"/>
        <v>0</v>
      </c>
      <c r="D129" s="85">
        <f t="shared" si="101"/>
        <v>0</v>
      </c>
      <c r="E129" s="86">
        <f t="shared" si="102"/>
        <v>0</v>
      </c>
      <c r="F129" s="87">
        <f t="shared" si="103"/>
        <v>0</v>
      </c>
      <c r="G129" s="88" t="s">
        <v>25</v>
      </c>
      <c r="H129" s="89">
        <f t="shared" si="104"/>
        <v>0</v>
      </c>
      <c r="I129" s="90">
        <f>IF(ISERROR(G124+120)," ",G124+120)</f>
        <v>0</v>
      </c>
      <c r="J129" s="91" t="s">
        <v>25</v>
      </c>
      <c r="K129" s="92"/>
      <c r="L129" s="93" t="e">
        <f>((K129/K124)-1)</f>
        <v>#DIV/0!</v>
      </c>
      <c r="M129" s="94"/>
      <c r="N129" s="94"/>
      <c r="O129" s="94"/>
      <c r="P129" s="95"/>
      <c r="Q129" s="95"/>
      <c r="R129" s="96"/>
    </row>
    <row r="130" spans="2:19" s="103" customFormat="1" ht="38.25" customHeight="1">
      <c r="B130" s="55" t="s">
        <v>47</v>
      </c>
      <c r="C130" s="56"/>
      <c r="D130" s="57"/>
      <c r="E130" s="58"/>
      <c r="F130" s="59"/>
      <c r="G130" s="60" t="s">
        <v>25</v>
      </c>
      <c r="H130" s="61"/>
      <c r="I130" s="62"/>
      <c r="J130" s="63" t="s">
        <v>25</v>
      </c>
      <c r="K130" s="64"/>
      <c r="L130" s="65"/>
      <c r="M130" s="66"/>
      <c r="N130" s="66"/>
      <c r="O130" s="66"/>
      <c r="P130" s="67" t="s">
        <v>28</v>
      </c>
      <c r="Q130" s="67"/>
      <c r="R130" s="68" t="s">
        <v>28</v>
      </c>
      <c r="S130" s="102"/>
    </row>
    <row r="131" spans="2:19" ht="38.25" customHeight="1">
      <c r="B131" s="101">
        <v>1</v>
      </c>
      <c r="C131" s="70">
        <f aca="true" ca="1" t="shared" si="105" ref="C131:C135">IF(J131=".",IF(I131&lt;TODAY(),"Past Due",IF(H131&lt;TODAY(),"Prepare to Contact"," "))," ")</f>
        <v>0</v>
      </c>
      <c r="D131" s="71">
        <f aca="true" t="shared" si="106" ref="D131:D135">D130</f>
        <v>0</v>
      </c>
      <c r="E131" s="72">
        <f aca="true" t="shared" si="107" ref="E131:E135">E130</f>
        <v>0</v>
      </c>
      <c r="F131" s="6">
        <f aca="true" t="shared" si="108" ref="F131:F135">F130</f>
        <v>0</v>
      </c>
      <c r="G131" s="73" t="s">
        <v>25</v>
      </c>
      <c r="H131" s="74">
        <f aca="true" t="shared" si="109" ref="H131:H135">IF(ISERROR(I131-7)," ",+I131-7)</f>
        <v>0</v>
      </c>
      <c r="I131" s="75">
        <f>IF(ISERROR(G130+14)," ",+G130+14)</f>
        <v>0</v>
      </c>
      <c r="J131" s="76" t="s">
        <v>25</v>
      </c>
      <c r="K131" s="77"/>
      <c r="L131" s="78" t="e">
        <f>((K131/K130)-1)</f>
        <v>#DIV/0!</v>
      </c>
      <c r="S131" s="69"/>
    </row>
    <row r="132" spans="2:12" ht="38.25" customHeight="1">
      <c r="B132" s="2">
        <v>2</v>
      </c>
      <c r="C132" s="70">
        <f ca="1" t="shared" si="105"/>
        <v>0</v>
      </c>
      <c r="D132" s="71">
        <f t="shared" si="106"/>
        <v>0</v>
      </c>
      <c r="E132" s="72">
        <f t="shared" si="107"/>
        <v>0</v>
      </c>
      <c r="F132" s="6">
        <f t="shared" si="108"/>
        <v>0</v>
      </c>
      <c r="G132" s="79" t="s">
        <v>25</v>
      </c>
      <c r="H132" s="74">
        <f t="shared" si="109"/>
        <v>0</v>
      </c>
      <c r="I132" s="80">
        <f>IF(ISERROR(G130+28)," ",+G130+28)</f>
        <v>0</v>
      </c>
      <c r="J132" s="81" t="s">
        <v>25</v>
      </c>
      <c r="K132" s="77"/>
      <c r="L132" s="78" t="e">
        <f>((K132/K130)-1)</f>
        <v>#DIV/0!</v>
      </c>
    </row>
    <row r="133" spans="2:12" ht="38.25" customHeight="1">
      <c r="B133" s="2">
        <v>3</v>
      </c>
      <c r="C133" s="70">
        <f ca="1" t="shared" si="105"/>
        <v>0</v>
      </c>
      <c r="D133" s="71">
        <f t="shared" si="106"/>
        <v>0</v>
      </c>
      <c r="E133" s="72">
        <f t="shared" si="107"/>
        <v>0</v>
      </c>
      <c r="F133" s="6">
        <f t="shared" si="108"/>
        <v>0</v>
      </c>
      <c r="G133" s="79" t="s">
        <v>25</v>
      </c>
      <c r="H133" s="74">
        <f t="shared" si="109"/>
        <v>0</v>
      </c>
      <c r="I133" s="80">
        <f>IF(ISERROR(G130+60)," ",+G130+60)</f>
        <v>0</v>
      </c>
      <c r="J133" s="81" t="s">
        <v>25</v>
      </c>
      <c r="K133" s="77"/>
      <c r="L133" s="78" t="e">
        <f>((K133/K130)-1)</f>
        <v>#DIV/0!</v>
      </c>
    </row>
    <row r="134" spans="2:12" ht="38.25" customHeight="1">
      <c r="B134" s="2">
        <v>4</v>
      </c>
      <c r="C134" s="70">
        <f ca="1" t="shared" si="105"/>
        <v>0</v>
      </c>
      <c r="D134" s="71">
        <f t="shared" si="106"/>
        <v>0</v>
      </c>
      <c r="E134" s="72">
        <f t="shared" si="107"/>
        <v>0</v>
      </c>
      <c r="F134" s="6">
        <f t="shared" si="108"/>
        <v>0</v>
      </c>
      <c r="G134" s="79" t="s">
        <v>25</v>
      </c>
      <c r="H134" s="74">
        <f t="shared" si="109"/>
        <v>0</v>
      </c>
      <c r="I134" s="80">
        <f>IF(ISERROR(G130+90)," ",+G130+90)</f>
        <v>0</v>
      </c>
      <c r="J134" s="81" t="s">
        <v>25</v>
      </c>
      <c r="K134" s="77"/>
      <c r="L134" s="78" t="e">
        <f>((K134/K130)-1)</f>
        <v>#DIV/0!</v>
      </c>
    </row>
    <row r="135" spans="2:19" s="100" customFormat="1" ht="38.25" customHeight="1">
      <c r="B135" s="83">
        <v>5</v>
      </c>
      <c r="C135" s="84">
        <f ca="1" t="shared" si="105"/>
        <v>0</v>
      </c>
      <c r="D135" s="85">
        <f t="shared" si="106"/>
        <v>0</v>
      </c>
      <c r="E135" s="86">
        <f t="shared" si="107"/>
        <v>0</v>
      </c>
      <c r="F135" s="87">
        <f t="shared" si="108"/>
        <v>0</v>
      </c>
      <c r="G135" s="88" t="s">
        <v>25</v>
      </c>
      <c r="H135" s="89">
        <f t="shared" si="109"/>
        <v>0</v>
      </c>
      <c r="I135" s="90">
        <f>IF(ISERROR(G130+120)," ",G130+120)</f>
        <v>0</v>
      </c>
      <c r="J135" s="91" t="s">
        <v>25</v>
      </c>
      <c r="K135" s="92"/>
      <c r="L135" s="93" t="e">
        <f>((K135/K130)-1)</f>
        <v>#DIV/0!</v>
      </c>
      <c r="M135" s="94"/>
      <c r="N135" s="94"/>
      <c r="O135" s="94"/>
      <c r="P135" s="95"/>
      <c r="Q135" s="95"/>
      <c r="R135" s="96"/>
      <c r="S135" s="82"/>
    </row>
    <row r="136" spans="2:19" s="28" customFormat="1" ht="38.25" customHeight="1">
      <c r="B136" s="55" t="s">
        <v>48</v>
      </c>
      <c r="C136" s="56"/>
      <c r="D136" s="57"/>
      <c r="E136" s="58"/>
      <c r="F136" s="59"/>
      <c r="G136" s="60" t="s">
        <v>25</v>
      </c>
      <c r="H136" s="61"/>
      <c r="I136" s="62"/>
      <c r="J136" s="63" t="s">
        <v>25</v>
      </c>
      <c r="K136" s="64"/>
      <c r="L136" s="65"/>
      <c r="M136" s="66"/>
      <c r="N136" s="66"/>
      <c r="O136" s="66"/>
      <c r="P136" s="67" t="s">
        <v>28</v>
      </c>
      <c r="Q136" s="67"/>
      <c r="R136" s="68" t="s">
        <v>28</v>
      </c>
      <c r="S136" s="102"/>
    </row>
    <row r="137" spans="2:19" ht="38.25" customHeight="1">
      <c r="B137" s="101">
        <v>1</v>
      </c>
      <c r="C137" s="70">
        <f aca="true" ca="1" t="shared" si="110" ref="C137:C141">IF(J137=".",IF(I137&lt;TODAY(),"Past Due",IF(H137&lt;TODAY(),"Prepare to Contact"," "))," ")</f>
        <v>0</v>
      </c>
      <c r="D137" s="71">
        <f aca="true" t="shared" si="111" ref="D137:D141">D136</f>
        <v>0</v>
      </c>
      <c r="E137" s="72">
        <f aca="true" t="shared" si="112" ref="E137:E141">E136</f>
        <v>0</v>
      </c>
      <c r="F137" s="6">
        <f aca="true" t="shared" si="113" ref="F137:F141">F136</f>
        <v>0</v>
      </c>
      <c r="G137" s="73" t="s">
        <v>25</v>
      </c>
      <c r="H137" s="74">
        <f aca="true" t="shared" si="114" ref="H137:H141">IF(ISERROR(I137-7)," ",+I137-7)</f>
        <v>0</v>
      </c>
      <c r="I137" s="75">
        <f>IF(ISERROR(G136+14)," ",+G136+14)</f>
        <v>0</v>
      </c>
      <c r="J137" s="76" t="s">
        <v>25</v>
      </c>
      <c r="K137" s="77"/>
      <c r="L137" s="78" t="e">
        <f>((K137/K136)-1)</f>
        <v>#DIV/0!</v>
      </c>
      <c r="S137" s="69"/>
    </row>
    <row r="138" spans="2:12" ht="38.25" customHeight="1">
      <c r="B138" s="2">
        <v>2</v>
      </c>
      <c r="C138" s="70">
        <f ca="1" t="shared" si="110"/>
        <v>0</v>
      </c>
      <c r="D138" s="71">
        <f t="shared" si="111"/>
        <v>0</v>
      </c>
      <c r="E138" s="72">
        <f t="shared" si="112"/>
        <v>0</v>
      </c>
      <c r="F138" s="6">
        <f t="shared" si="113"/>
        <v>0</v>
      </c>
      <c r="G138" s="79" t="s">
        <v>25</v>
      </c>
      <c r="H138" s="74">
        <f t="shared" si="114"/>
        <v>0</v>
      </c>
      <c r="I138" s="80">
        <f>IF(ISERROR(G136+28)," ",+G136+28)</f>
        <v>0</v>
      </c>
      <c r="J138" s="81" t="s">
        <v>25</v>
      </c>
      <c r="K138" s="77"/>
      <c r="L138" s="78" t="e">
        <f>((K138/K136)-1)</f>
        <v>#DIV/0!</v>
      </c>
    </row>
    <row r="139" spans="2:12" ht="38.25" customHeight="1">
      <c r="B139" s="2">
        <v>3</v>
      </c>
      <c r="C139" s="70">
        <f ca="1" t="shared" si="110"/>
        <v>0</v>
      </c>
      <c r="D139" s="71">
        <f t="shared" si="111"/>
        <v>0</v>
      </c>
      <c r="E139" s="72">
        <f t="shared" si="112"/>
        <v>0</v>
      </c>
      <c r="F139" s="6">
        <f t="shared" si="113"/>
        <v>0</v>
      </c>
      <c r="G139" s="79" t="s">
        <v>25</v>
      </c>
      <c r="H139" s="74">
        <f t="shared" si="114"/>
        <v>0</v>
      </c>
      <c r="I139" s="80">
        <f>IF(ISERROR(G136+60)," ",+G136+60)</f>
        <v>0</v>
      </c>
      <c r="J139" s="81" t="s">
        <v>25</v>
      </c>
      <c r="K139" s="77"/>
      <c r="L139" s="78" t="e">
        <f>((K139/K136)-1)</f>
        <v>#DIV/0!</v>
      </c>
    </row>
    <row r="140" spans="2:19" s="69" customFormat="1" ht="38.25" customHeight="1">
      <c r="B140" s="2">
        <v>4</v>
      </c>
      <c r="C140" s="70">
        <f ca="1" t="shared" si="110"/>
        <v>0</v>
      </c>
      <c r="D140" s="71">
        <f t="shared" si="111"/>
        <v>0</v>
      </c>
      <c r="E140" s="72">
        <f t="shared" si="112"/>
        <v>0</v>
      </c>
      <c r="F140" s="6">
        <f t="shared" si="113"/>
        <v>0</v>
      </c>
      <c r="G140" s="79" t="s">
        <v>25</v>
      </c>
      <c r="H140" s="74">
        <f t="shared" si="114"/>
        <v>0</v>
      </c>
      <c r="I140" s="80">
        <f>IF(ISERROR(G136+90)," ",+G136+90)</f>
        <v>0</v>
      </c>
      <c r="J140" s="81" t="s">
        <v>25</v>
      </c>
      <c r="K140" s="77"/>
      <c r="L140" s="78" t="e">
        <f>((K140/K136)-1)</f>
        <v>#DIV/0!</v>
      </c>
      <c r="M140" s="12"/>
      <c r="N140" s="12"/>
      <c r="O140" s="12"/>
      <c r="P140" s="13"/>
      <c r="Q140" s="13"/>
      <c r="R140" s="14"/>
      <c r="S140" s="15"/>
    </row>
    <row r="141" spans="2:18" s="82" customFormat="1" ht="38.25" customHeight="1">
      <c r="B141" s="83">
        <v>5</v>
      </c>
      <c r="C141" s="84">
        <f ca="1" t="shared" si="110"/>
        <v>0</v>
      </c>
      <c r="D141" s="85">
        <f t="shared" si="111"/>
        <v>0</v>
      </c>
      <c r="E141" s="86">
        <f t="shared" si="112"/>
        <v>0</v>
      </c>
      <c r="F141" s="87">
        <f t="shared" si="113"/>
        <v>0</v>
      </c>
      <c r="G141" s="88" t="s">
        <v>25</v>
      </c>
      <c r="H141" s="89">
        <f t="shared" si="114"/>
        <v>0</v>
      </c>
      <c r="I141" s="90">
        <f>IF(ISERROR(G136+120)," ",G136+120)</f>
        <v>0</v>
      </c>
      <c r="J141" s="91" t="s">
        <v>25</v>
      </c>
      <c r="K141" s="92"/>
      <c r="L141" s="93" t="e">
        <f>((K141/K136)-1)</f>
        <v>#DIV/0!</v>
      </c>
      <c r="M141" s="94"/>
      <c r="N141" s="94"/>
      <c r="O141" s="94"/>
      <c r="P141" s="95"/>
      <c r="Q141" s="95"/>
      <c r="R141" s="96"/>
    </row>
    <row r="142" spans="2:19" s="28" customFormat="1" ht="38.25" customHeight="1">
      <c r="B142" s="55" t="s">
        <v>49</v>
      </c>
      <c r="C142" s="56"/>
      <c r="D142" s="57"/>
      <c r="E142" s="58"/>
      <c r="F142" s="59"/>
      <c r="G142" s="60" t="s">
        <v>25</v>
      </c>
      <c r="H142" s="61"/>
      <c r="I142" s="62"/>
      <c r="J142" s="63" t="s">
        <v>25</v>
      </c>
      <c r="K142" s="64"/>
      <c r="L142" s="65"/>
      <c r="M142" s="66"/>
      <c r="N142" s="66"/>
      <c r="O142" s="66"/>
      <c r="P142" s="67" t="s">
        <v>28</v>
      </c>
      <c r="Q142" s="67"/>
      <c r="R142" s="68" t="s">
        <v>28</v>
      </c>
      <c r="S142" s="102"/>
    </row>
    <row r="143" spans="2:19" ht="38.25" customHeight="1">
      <c r="B143" s="101">
        <v>1</v>
      </c>
      <c r="C143" s="70">
        <f aca="true" ca="1" t="shared" si="115" ref="C143:C147">IF(J143=".",IF(I143&lt;TODAY(),"Past Due",IF(H143&lt;TODAY(),"Prepare to Contact"," "))," ")</f>
        <v>0</v>
      </c>
      <c r="D143" s="71">
        <f aca="true" t="shared" si="116" ref="D143:D147">D142</f>
        <v>0</v>
      </c>
      <c r="E143" s="72">
        <f aca="true" t="shared" si="117" ref="E143:E147">E142</f>
        <v>0</v>
      </c>
      <c r="F143" s="6">
        <f aca="true" t="shared" si="118" ref="F143:F147">F142</f>
        <v>0</v>
      </c>
      <c r="G143" s="73" t="s">
        <v>25</v>
      </c>
      <c r="H143" s="74">
        <f aca="true" t="shared" si="119" ref="H143:H147">IF(ISERROR(I143-7)," ",+I143-7)</f>
        <v>0</v>
      </c>
      <c r="I143" s="75">
        <f>IF(ISERROR(G142+14)," ",+G142+14)</f>
        <v>0</v>
      </c>
      <c r="J143" s="76" t="s">
        <v>25</v>
      </c>
      <c r="K143" s="77"/>
      <c r="L143" s="78" t="e">
        <f>((K143/K142)-1)</f>
        <v>#DIV/0!</v>
      </c>
      <c r="S143" s="69"/>
    </row>
    <row r="144" spans="2:12" ht="38.25" customHeight="1">
      <c r="B144" s="2">
        <v>2</v>
      </c>
      <c r="C144" s="70">
        <f ca="1" t="shared" si="115"/>
        <v>0</v>
      </c>
      <c r="D144" s="71">
        <f t="shared" si="116"/>
        <v>0</v>
      </c>
      <c r="E144" s="72">
        <f t="shared" si="117"/>
        <v>0</v>
      </c>
      <c r="F144" s="6">
        <f t="shared" si="118"/>
        <v>0</v>
      </c>
      <c r="G144" s="79" t="s">
        <v>25</v>
      </c>
      <c r="H144" s="74">
        <f t="shared" si="119"/>
        <v>0</v>
      </c>
      <c r="I144" s="80">
        <f>IF(ISERROR(G142+28)," ",+G142+28)</f>
        <v>0</v>
      </c>
      <c r="J144" s="81" t="s">
        <v>25</v>
      </c>
      <c r="K144" s="77"/>
      <c r="L144" s="78" t="e">
        <f>((K144/K142)-1)</f>
        <v>#DIV/0!</v>
      </c>
    </row>
    <row r="145" spans="2:19" s="69" customFormat="1" ht="38.25" customHeight="1">
      <c r="B145" s="2">
        <v>3</v>
      </c>
      <c r="C145" s="70">
        <f ca="1" t="shared" si="115"/>
        <v>0</v>
      </c>
      <c r="D145" s="71">
        <f t="shared" si="116"/>
        <v>0</v>
      </c>
      <c r="E145" s="72">
        <f t="shared" si="117"/>
        <v>0</v>
      </c>
      <c r="F145" s="6">
        <f t="shared" si="118"/>
        <v>0</v>
      </c>
      <c r="G145" s="79" t="s">
        <v>25</v>
      </c>
      <c r="H145" s="74">
        <f t="shared" si="119"/>
        <v>0</v>
      </c>
      <c r="I145" s="80">
        <f>IF(ISERROR(G142+60)," ",+G142+60)</f>
        <v>0</v>
      </c>
      <c r="J145" s="81" t="s">
        <v>25</v>
      </c>
      <c r="K145" s="77"/>
      <c r="L145" s="78" t="e">
        <f>((K145/K142)-1)</f>
        <v>#DIV/0!</v>
      </c>
      <c r="M145" s="12"/>
      <c r="N145" s="12"/>
      <c r="O145" s="12"/>
      <c r="P145" s="13"/>
      <c r="Q145" s="13"/>
      <c r="R145" s="14"/>
      <c r="S145" s="15"/>
    </row>
    <row r="146" spans="2:12" ht="38.25" customHeight="1">
      <c r="B146" s="2">
        <v>4</v>
      </c>
      <c r="C146" s="70">
        <f ca="1" t="shared" si="115"/>
        <v>0</v>
      </c>
      <c r="D146" s="71">
        <f t="shared" si="116"/>
        <v>0</v>
      </c>
      <c r="E146" s="72">
        <f t="shared" si="117"/>
        <v>0</v>
      </c>
      <c r="F146" s="6">
        <f t="shared" si="118"/>
        <v>0</v>
      </c>
      <c r="G146" s="79" t="s">
        <v>25</v>
      </c>
      <c r="H146" s="74">
        <f t="shared" si="119"/>
        <v>0</v>
      </c>
      <c r="I146" s="80">
        <f>IF(ISERROR(G142+90)," ",+G142+90)</f>
        <v>0</v>
      </c>
      <c r="J146" s="81" t="s">
        <v>25</v>
      </c>
      <c r="K146" s="77"/>
      <c r="L146" s="78" t="e">
        <f>((K146/K142)-1)</f>
        <v>#DIV/0!</v>
      </c>
    </row>
    <row r="147" spans="2:18" s="82" customFormat="1" ht="38.25" customHeight="1">
      <c r="B147" s="83">
        <v>5</v>
      </c>
      <c r="C147" s="84">
        <f ca="1" t="shared" si="115"/>
        <v>0</v>
      </c>
      <c r="D147" s="85">
        <f t="shared" si="116"/>
        <v>0</v>
      </c>
      <c r="E147" s="86">
        <f t="shared" si="117"/>
        <v>0</v>
      </c>
      <c r="F147" s="87">
        <f t="shared" si="118"/>
        <v>0</v>
      </c>
      <c r="G147" s="88" t="s">
        <v>25</v>
      </c>
      <c r="H147" s="89">
        <f t="shared" si="119"/>
        <v>0</v>
      </c>
      <c r="I147" s="90">
        <f>IF(ISERROR(G142+120)," ",G142+120)</f>
        <v>0</v>
      </c>
      <c r="J147" s="91" t="s">
        <v>25</v>
      </c>
      <c r="K147" s="92"/>
      <c r="L147" s="93" t="e">
        <f>((K147/K142)-1)</f>
        <v>#DIV/0!</v>
      </c>
      <c r="M147" s="94"/>
      <c r="N147" s="94"/>
      <c r="O147" s="94"/>
      <c r="P147" s="95"/>
      <c r="Q147" s="95"/>
      <c r="R147" s="96"/>
    </row>
    <row r="148" spans="2:19" s="28" customFormat="1" ht="38.25" customHeight="1">
      <c r="B148" s="55" t="s">
        <v>50</v>
      </c>
      <c r="C148" s="56"/>
      <c r="D148" s="57"/>
      <c r="E148" s="58"/>
      <c r="F148" s="59"/>
      <c r="G148" s="60" t="s">
        <v>25</v>
      </c>
      <c r="H148" s="61"/>
      <c r="I148" s="62"/>
      <c r="J148" s="63" t="s">
        <v>25</v>
      </c>
      <c r="K148" s="64"/>
      <c r="L148" s="65"/>
      <c r="M148" s="66"/>
      <c r="N148" s="66"/>
      <c r="O148" s="66"/>
      <c r="P148" s="67" t="s">
        <v>28</v>
      </c>
      <c r="Q148" s="67"/>
      <c r="R148" s="68" t="s">
        <v>28</v>
      </c>
      <c r="S148" s="102"/>
    </row>
    <row r="149" spans="2:19" ht="38.25" customHeight="1">
      <c r="B149" s="101">
        <v>1</v>
      </c>
      <c r="C149" s="70">
        <f aca="true" ca="1" t="shared" si="120" ref="C149:C153">IF(J149=".",IF(I149&lt;TODAY(),"Past Due",IF(H149&lt;TODAY(),"Prepare to Contact"," "))," ")</f>
        <v>0</v>
      </c>
      <c r="D149" s="71">
        <f aca="true" t="shared" si="121" ref="D149:D153">D148</f>
        <v>0</v>
      </c>
      <c r="E149" s="72">
        <f aca="true" t="shared" si="122" ref="E149:E153">E148</f>
        <v>0</v>
      </c>
      <c r="F149" s="6">
        <f aca="true" t="shared" si="123" ref="F149:F153">F148</f>
        <v>0</v>
      </c>
      <c r="G149" s="73" t="s">
        <v>25</v>
      </c>
      <c r="H149" s="74">
        <f aca="true" t="shared" si="124" ref="H149:H153">IF(ISERROR(I149-7)," ",+I149-7)</f>
        <v>0</v>
      </c>
      <c r="I149" s="75">
        <f>IF(ISERROR(G148+14)," ",+G148+14)</f>
        <v>0</v>
      </c>
      <c r="J149" s="76" t="s">
        <v>25</v>
      </c>
      <c r="K149" s="77"/>
      <c r="L149" s="78" t="e">
        <f>((K149/K148)-1)</f>
        <v>#DIV/0!</v>
      </c>
      <c r="S149" s="69"/>
    </row>
    <row r="150" spans="2:19" s="69" customFormat="1" ht="38.25" customHeight="1">
      <c r="B150" s="2">
        <v>2</v>
      </c>
      <c r="C150" s="70">
        <f ca="1" t="shared" si="120"/>
        <v>0</v>
      </c>
      <c r="D150" s="71">
        <f t="shared" si="121"/>
        <v>0</v>
      </c>
      <c r="E150" s="72">
        <f t="shared" si="122"/>
        <v>0</v>
      </c>
      <c r="F150" s="6">
        <f t="shared" si="123"/>
        <v>0</v>
      </c>
      <c r="G150" s="79" t="s">
        <v>25</v>
      </c>
      <c r="H150" s="74">
        <f t="shared" si="124"/>
        <v>0</v>
      </c>
      <c r="I150" s="80">
        <f>IF(ISERROR(G148+28)," ",+G148+28)</f>
        <v>0</v>
      </c>
      <c r="J150" s="81" t="s">
        <v>25</v>
      </c>
      <c r="K150" s="77"/>
      <c r="L150" s="78" t="e">
        <f>((K150/K148)-1)</f>
        <v>#DIV/0!</v>
      </c>
      <c r="M150" s="12"/>
      <c r="N150" s="12"/>
      <c r="O150" s="12"/>
      <c r="P150" s="13"/>
      <c r="Q150" s="13"/>
      <c r="R150" s="14"/>
      <c r="S150" s="15"/>
    </row>
    <row r="151" spans="2:12" ht="38.25" customHeight="1">
      <c r="B151" s="2">
        <v>3</v>
      </c>
      <c r="C151" s="70">
        <f ca="1" t="shared" si="120"/>
        <v>0</v>
      </c>
      <c r="D151" s="71">
        <f t="shared" si="121"/>
        <v>0</v>
      </c>
      <c r="E151" s="72">
        <f t="shared" si="122"/>
        <v>0</v>
      </c>
      <c r="F151" s="6">
        <f t="shared" si="123"/>
        <v>0</v>
      </c>
      <c r="G151" s="79" t="s">
        <v>25</v>
      </c>
      <c r="H151" s="74">
        <f t="shared" si="124"/>
        <v>0</v>
      </c>
      <c r="I151" s="80">
        <f>IF(ISERROR(G148+60)," ",+G148+60)</f>
        <v>0</v>
      </c>
      <c r="J151" s="81" t="s">
        <v>25</v>
      </c>
      <c r="K151" s="77"/>
      <c r="L151" s="78" t="e">
        <f>((K151/K148)-1)</f>
        <v>#DIV/0!</v>
      </c>
    </row>
    <row r="152" spans="2:12" ht="38.25" customHeight="1">
      <c r="B152" s="2">
        <v>4</v>
      </c>
      <c r="C152" s="70">
        <f ca="1" t="shared" si="120"/>
        <v>0</v>
      </c>
      <c r="D152" s="71">
        <f t="shared" si="121"/>
        <v>0</v>
      </c>
      <c r="E152" s="72">
        <f t="shared" si="122"/>
        <v>0</v>
      </c>
      <c r="F152" s="6">
        <f t="shared" si="123"/>
        <v>0</v>
      </c>
      <c r="G152" s="79" t="s">
        <v>25</v>
      </c>
      <c r="H152" s="74">
        <f t="shared" si="124"/>
        <v>0</v>
      </c>
      <c r="I152" s="80">
        <f>IF(ISERROR(G148+90)," ",+G148+90)</f>
        <v>0</v>
      </c>
      <c r="J152" s="81" t="s">
        <v>25</v>
      </c>
      <c r="K152" s="77"/>
      <c r="L152" s="78" t="e">
        <f>((K152/K148)-1)</f>
        <v>#DIV/0!</v>
      </c>
    </row>
    <row r="153" spans="2:18" s="82" customFormat="1" ht="38.25" customHeight="1">
      <c r="B153" s="83">
        <v>5</v>
      </c>
      <c r="C153" s="84">
        <f ca="1" t="shared" si="120"/>
        <v>0</v>
      </c>
      <c r="D153" s="85">
        <f t="shared" si="121"/>
        <v>0</v>
      </c>
      <c r="E153" s="86">
        <f t="shared" si="122"/>
        <v>0</v>
      </c>
      <c r="F153" s="87">
        <f t="shared" si="123"/>
        <v>0</v>
      </c>
      <c r="G153" s="88" t="s">
        <v>25</v>
      </c>
      <c r="H153" s="89">
        <f t="shared" si="124"/>
        <v>0</v>
      </c>
      <c r="I153" s="90">
        <f>IF(ISERROR(G148+120)," ",G148+120)</f>
        <v>0</v>
      </c>
      <c r="J153" s="91" t="s">
        <v>25</v>
      </c>
      <c r="K153" s="92"/>
      <c r="L153" s="93" t="e">
        <f>((K153/K148)-1)</f>
        <v>#DIV/0!</v>
      </c>
      <c r="M153" s="94"/>
      <c r="N153" s="94"/>
      <c r="O153" s="94"/>
      <c r="P153" s="95"/>
      <c r="Q153" s="95"/>
      <c r="R153" s="96"/>
    </row>
    <row r="154" spans="2:19" s="28" customFormat="1" ht="38.25" customHeight="1">
      <c r="B154" s="55" t="s">
        <v>51</v>
      </c>
      <c r="C154" s="56"/>
      <c r="D154" s="57"/>
      <c r="E154" s="58"/>
      <c r="F154" s="59"/>
      <c r="G154" s="60" t="s">
        <v>25</v>
      </c>
      <c r="H154" s="61"/>
      <c r="I154" s="62"/>
      <c r="J154" s="63" t="s">
        <v>25</v>
      </c>
      <c r="K154" s="64"/>
      <c r="L154" s="65"/>
      <c r="M154" s="66"/>
      <c r="N154" s="66"/>
      <c r="O154" s="66"/>
      <c r="P154" s="67" t="s">
        <v>28</v>
      </c>
      <c r="Q154" s="67"/>
      <c r="R154" s="68" t="s">
        <v>28</v>
      </c>
      <c r="S154" s="102"/>
    </row>
    <row r="155" spans="2:18" s="69" customFormat="1" ht="38.25" customHeight="1">
      <c r="B155" s="101">
        <v>1</v>
      </c>
      <c r="C155" s="70">
        <f aca="true" ca="1" t="shared" si="125" ref="C155:C159">IF(J155=".",IF(I155&lt;TODAY(),"Past Due",IF(H155&lt;TODAY(),"Prepare to Contact"," "))," ")</f>
        <v>0</v>
      </c>
      <c r="D155" s="71">
        <f aca="true" t="shared" si="126" ref="D155:D159">D154</f>
        <v>0</v>
      </c>
      <c r="E155" s="72">
        <f aca="true" t="shared" si="127" ref="E155:E159">E154</f>
        <v>0</v>
      </c>
      <c r="F155" s="6">
        <f aca="true" t="shared" si="128" ref="F155:F159">F154</f>
        <v>0</v>
      </c>
      <c r="G155" s="73" t="s">
        <v>25</v>
      </c>
      <c r="H155" s="74">
        <f aca="true" t="shared" si="129" ref="H155:H159">IF(ISERROR(I155-7)," ",+I155-7)</f>
        <v>0</v>
      </c>
      <c r="I155" s="75">
        <f>IF(ISERROR(G154+14)," ",+G154+14)</f>
        <v>0</v>
      </c>
      <c r="J155" s="76" t="s">
        <v>25</v>
      </c>
      <c r="K155" s="77"/>
      <c r="L155" s="78" t="e">
        <f>((K155/K154)-1)</f>
        <v>#DIV/0!</v>
      </c>
      <c r="M155" s="12"/>
      <c r="N155" s="12"/>
      <c r="O155" s="12"/>
      <c r="P155" s="13"/>
      <c r="Q155" s="13"/>
      <c r="R155" s="14"/>
    </row>
    <row r="156" spans="2:12" ht="38.25" customHeight="1">
      <c r="B156" s="2">
        <v>2</v>
      </c>
      <c r="C156" s="70">
        <f ca="1" t="shared" si="125"/>
        <v>0</v>
      </c>
      <c r="D156" s="71">
        <f t="shared" si="126"/>
        <v>0</v>
      </c>
      <c r="E156" s="72">
        <f t="shared" si="127"/>
        <v>0</v>
      </c>
      <c r="F156" s="6">
        <f t="shared" si="128"/>
        <v>0</v>
      </c>
      <c r="G156" s="79" t="s">
        <v>25</v>
      </c>
      <c r="H156" s="74">
        <f t="shared" si="129"/>
        <v>0</v>
      </c>
      <c r="I156" s="80">
        <f>IF(ISERROR(G154+28)," ",+G154+28)</f>
        <v>0</v>
      </c>
      <c r="J156" s="81" t="s">
        <v>25</v>
      </c>
      <c r="K156" s="77"/>
      <c r="L156" s="78" t="e">
        <f>((K156/K154)-1)</f>
        <v>#DIV/0!</v>
      </c>
    </row>
    <row r="157" spans="2:12" ht="38.25" customHeight="1">
      <c r="B157" s="2">
        <v>3</v>
      </c>
      <c r="C157" s="70">
        <f ca="1" t="shared" si="125"/>
        <v>0</v>
      </c>
      <c r="D157" s="71">
        <f t="shared" si="126"/>
        <v>0</v>
      </c>
      <c r="E157" s="72">
        <f t="shared" si="127"/>
        <v>0</v>
      </c>
      <c r="F157" s="6">
        <f t="shared" si="128"/>
        <v>0</v>
      </c>
      <c r="G157" s="79" t="s">
        <v>25</v>
      </c>
      <c r="H157" s="74">
        <f t="shared" si="129"/>
        <v>0</v>
      </c>
      <c r="I157" s="80">
        <f>IF(ISERROR(G154+60)," ",+G154+60)</f>
        <v>0</v>
      </c>
      <c r="J157" s="81" t="s">
        <v>25</v>
      </c>
      <c r="K157" s="77"/>
      <c r="L157" s="78" t="e">
        <f>((K157/K154)-1)</f>
        <v>#DIV/0!</v>
      </c>
    </row>
    <row r="158" spans="2:12" ht="38.25" customHeight="1">
      <c r="B158" s="2">
        <v>4</v>
      </c>
      <c r="C158" s="70">
        <f ca="1" t="shared" si="125"/>
        <v>0</v>
      </c>
      <c r="D158" s="71">
        <f t="shared" si="126"/>
        <v>0</v>
      </c>
      <c r="E158" s="72">
        <f t="shared" si="127"/>
        <v>0</v>
      </c>
      <c r="F158" s="6">
        <f t="shared" si="128"/>
        <v>0</v>
      </c>
      <c r="G158" s="79" t="s">
        <v>25</v>
      </c>
      <c r="H158" s="74">
        <f t="shared" si="129"/>
        <v>0</v>
      </c>
      <c r="I158" s="80">
        <f>IF(ISERROR(G154+90)," ",+G154+90)</f>
        <v>0</v>
      </c>
      <c r="J158" s="81" t="s">
        <v>25</v>
      </c>
      <c r="K158" s="77"/>
      <c r="L158" s="78" t="e">
        <f>((K158/K154)-1)</f>
        <v>#DIV/0!</v>
      </c>
    </row>
    <row r="159" spans="2:18" s="82" customFormat="1" ht="38.25" customHeight="1">
      <c r="B159" s="83">
        <v>5</v>
      </c>
      <c r="C159" s="84">
        <f ca="1" t="shared" si="125"/>
        <v>0</v>
      </c>
      <c r="D159" s="85">
        <f t="shared" si="126"/>
        <v>0</v>
      </c>
      <c r="E159" s="86">
        <f t="shared" si="127"/>
        <v>0</v>
      </c>
      <c r="F159" s="87">
        <f t="shared" si="128"/>
        <v>0</v>
      </c>
      <c r="G159" s="88" t="s">
        <v>25</v>
      </c>
      <c r="H159" s="89">
        <f t="shared" si="129"/>
        <v>0</v>
      </c>
      <c r="I159" s="90">
        <f>IF(ISERROR(G154+120)," ",G154+120)</f>
        <v>0</v>
      </c>
      <c r="J159" s="91" t="s">
        <v>25</v>
      </c>
      <c r="K159" s="92"/>
      <c r="L159" s="93" t="e">
        <f>((K159/K154)-1)</f>
        <v>#DIV/0!</v>
      </c>
      <c r="M159" s="94"/>
      <c r="N159" s="94"/>
      <c r="O159" s="94"/>
      <c r="P159" s="95"/>
      <c r="Q159" s="95"/>
      <c r="R159" s="96"/>
    </row>
    <row r="160" spans="2:19" s="103" customFormat="1" ht="38.25" customHeight="1">
      <c r="B160" s="55" t="s">
        <v>52</v>
      </c>
      <c r="C160" s="56"/>
      <c r="D160" s="57"/>
      <c r="E160" s="58"/>
      <c r="F160" s="59"/>
      <c r="G160" s="60" t="s">
        <v>25</v>
      </c>
      <c r="H160" s="61"/>
      <c r="I160" s="62"/>
      <c r="J160" s="63" t="s">
        <v>25</v>
      </c>
      <c r="K160" s="64"/>
      <c r="L160" s="65"/>
      <c r="M160" s="66"/>
      <c r="N160" s="66"/>
      <c r="O160" s="66"/>
      <c r="P160" s="67" t="s">
        <v>28</v>
      </c>
      <c r="Q160" s="67"/>
      <c r="R160" s="68" t="s">
        <v>28</v>
      </c>
      <c r="S160" s="102"/>
    </row>
    <row r="161" spans="2:19" ht="38.25" customHeight="1">
      <c r="B161" s="101">
        <v>1</v>
      </c>
      <c r="C161" s="70">
        <f aca="true" ca="1" t="shared" si="130" ref="C161:C165">IF(J161=".",IF(I161&lt;TODAY(),"Past Due",IF(H161&lt;TODAY(),"Prepare to Contact"," "))," ")</f>
        <v>0</v>
      </c>
      <c r="D161" s="71">
        <f aca="true" t="shared" si="131" ref="D161:D165">D160</f>
        <v>0</v>
      </c>
      <c r="E161" s="72">
        <f aca="true" t="shared" si="132" ref="E161:E165">E160</f>
        <v>0</v>
      </c>
      <c r="F161" s="6">
        <f aca="true" t="shared" si="133" ref="F161:F165">F160</f>
        <v>0</v>
      </c>
      <c r="G161" s="73" t="s">
        <v>25</v>
      </c>
      <c r="H161" s="74">
        <f aca="true" t="shared" si="134" ref="H161:H165">IF(ISERROR(I161-7)," ",+I161-7)</f>
        <v>0</v>
      </c>
      <c r="I161" s="75">
        <f>IF(ISERROR(G160+14)," ",+G160+14)</f>
        <v>0</v>
      </c>
      <c r="J161" s="76" t="s">
        <v>25</v>
      </c>
      <c r="K161" s="77"/>
      <c r="L161" s="78" t="e">
        <f>((K161/K160)-1)</f>
        <v>#DIV/0!</v>
      </c>
      <c r="S161" s="69"/>
    </row>
    <row r="162" spans="2:12" ht="38.25" customHeight="1">
      <c r="B162" s="2">
        <v>2</v>
      </c>
      <c r="C162" s="70">
        <f ca="1" t="shared" si="130"/>
        <v>0</v>
      </c>
      <c r="D162" s="71">
        <f t="shared" si="131"/>
        <v>0</v>
      </c>
      <c r="E162" s="72">
        <f t="shared" si="132"/>
        <v>0</v>
      </c>
      <c r="F162" s="6">
        <f t="shared" si="133"/>
        <v>0</v>
      </c>
      <c r="G162" s="79" t="s">
        <v>25</v>
      </c>
      <c r="H162" s="74">
        <f t="shared" si="134"/>
        <v>0</v>
      </c>
      <c r="I162" s="80">
        <f>IF(ISERROR(G160+28)," ",+G160+28)</f>
        <v>0</v>
      </c>
      <c r="J162" s="81" t="s">
        <v>25</v>
      </c>
      <c r="K162" s="77"/>
      <c r="L162" s="78" t="e">
        <f>((K162/K160)-1)</f>
        <v>#DIV/0!</v>
      </c>
    </row>
    <row r="163" spans="2:12" ht="38.25" customHeight="1">
      <c r="B163" s="2">
        <v>3</v>
      </c>
      <c r="C163" s="70">
        <f ca="1" t="shared" si="130"/>
        <v>0</v>
      </c>
      <c r="D163" s="71">
        <f t="shared" si="131"/>
        <v>0</v>
      </c>
      <c r="E163" s="72">
        <f t="shared" si="132"/>
        <v>0</v>
      </c>
      <c r="F163" s="6">
        <f t="shared" si="133"/>
        <v>0</v>
      </c>
      <c r="G163" s="79" t="s">
        <v>25</v>
      </c>
      <c r="H163" s="74">
        <f t="shared" si="134"/>
        <v>0</v>
      </c>
      <c r="I163" s="80">
        <f>IF(ISERROR(G160+60)," ",+G160+60)</f>
        <v>0</v>
      </c>
      <c r="J163" s="81" t="s">
        <v>25</v>
      </c>
      <c r="K163" s="77"/>
      <c r="L163" s="78" t="e">
        <f>((K163/K160)-1)</f>
        <v>#DIV/0!</v>
      </c>
    </row>
    <row r="164" spans="2:12" ht="38.25" customHeight="1">
      <c r="B164" s="2">
        <v>4</v>
      </c>
      <c r="C164" s="70">
        <f ca="1" t="shared" si="130"/>
        <v>0</v>
      </c>
      <c r="D164" s="71">
        <f t="shared" si="131"/>
        <v>0</v>
      </c>
      <c r="E164" s="72">
        <f t="shared" si="132"/>
        <v>0</v>
      </c>
      <c r="F164" s="6">
        <f t="shared" si="133"/>
        <v>0</v>
      </c>
      <c r="G164" s="79" t="s">
        <v>25</v>
      </c>
      <c r="H164" s="74">
        <f t="shared" si="134"/>
        <v>0</v>
      </c>
      <c r="I164" s="80">
        <f>IF(ISERROR(G160+90)," ",+G160+90)</f>
        <v>0</v>
      </c>
      <c r="J164" s="81" t="s">
        <v>25</v>
      </c>
      <c r="K164" s="77"/>
      <c r="L164" s="78" t="e">
        <f>((K164/K160)-1)</f>
        <v>#DIV/0!</v>
      </c>
    </row>
    <row r="165" spans="2:19" s="100" customFormat="1" ht="38.25" customHeight="1">
      <c r="B165" s="83">
        <v>5</v>
      </c>
      <c r="C165" s="84">
        <f ca="1" t="shared" si="130"/>
        <v>0</v>
      </c>
      <c r="D165" s="85">
        <f t="shared" si="131"/>
        <v>0</v>
      </c>
      <c r="E165" s="86">
        <f t="shared" si="132"/>
        <v>0</v>
      </c>
      <c r="F165" s="87">
        <f t="shared" si="133"/>
        <v>0</v>
      </c>
      <c r="G165" s="88" t="s">
        <v>25</v>
      </c>
      <c r="H165" s="89">
        <f t="shared" si="134"/>
        <v>0</v>
      </c>
      <c r="I165" s="90">
        <f>IF(ISERROR(G160+120)," ",G160+120)</f>
        <v>0</v>
      </c>
      <c r="J165" s="91" t="s">
        <v>25</v>
      </c>
      <c r="K165" s="92"/>
      <c r="L165" s="93" t="e">
        <f>((K165/K160)-1)</f>
        <v>#DIV/0!</v>
      </c>
      <c r="M165" s="94"/>
      <c r="N165" s="94"/>
      <c r="O165" s="94"/>
      <c r="P165" s="95"/>
      <c r="Q165" s="95"/>
      <c r="R165" s="96"/>
      <c r="S165" s="82"/>
    </row>
    <row r="166" spans="2:19" s="28" customFormat="1" ht="38.25" customHeight="1">
      <c r="B166" s="55" t="s">
        <v>53</v>
      </c>
      <c r="C166" s="56"/>
      <c r="D166" s="57"/>
      <c r="E166" s="58"/>
      <c r="F166" s="59"/>
      <c r="G166" s="60" t="s">
        <v>25</v>
      </c>
      <c r="H166" s="61"/>
      <c r="I166" s="62"/>
      <c r="J166" s="63" t="s">
        <v>25</v>
      </c>
      <c r="K166" s="64"/>
      <c r="L166" s="65"/>
      <c r="M166" s="66"/>
      <c r="N166" s="66"/>
      <c r="O166" s="66"/>
      <c r="P166" s="67" t="s">
        <v>28</v>
      </c>
      <c r="Q166" s="67"/>
      <c r="R166" s="68" t="s">
        <v>28</v>
      </c>
      <c r="S166" s="102"/>
    </row>
    <row r="167" spans="2:19" ht="38.25" customHeight="1">
      <c r="B167" s="101">
        <v>1</v>
      </c>
      <c r="C167" s="70">
        <f aca="true" ca="1" t="shared" si="135" ref="C167:C171">IF(J167=".",IF(I167&lt;TODAY(),"Past Due",IF(H167&lt;TODAY(),"Prepare to Contact"," "))," ")</f>
        <v>0</v>
      </c>
      <c r="D167" s="71">
        <f aca="true" t="shared" si="136" ref="D167:D171">D166</f>
        <v>0</v>
      </c>
      <c r="E167" s="72">
        <f aca="true" t="shared" si="137" ref="E167:E171">E166</f>
        <v>0</v>
      </c>
      <c r="F167" s="6">
        <f aca="true" t="shared" si="138" ref="F167:F171">F166</f>
        <v>0</v>
      </c>
      <c r="G167" s="73" t="s">
        <v>25</v>
      </c>
      <c r="H167" s="74">
        <f aca="true" t="shared" si="139" ref="H167:H171">IF(ISERROR(I167-7)," ",+I167-7)</f>
        <v>0</v>
      </c>
      <c r="I167" s="75">
        <f>IF(ISERROR(G166+14)," ",+G166+14)</f>
        <v>0</v>
      </c>
      <c r="J167" s="76" t="s">
        <v>25</v>
      </c>
      <c r="K167" s="77"/>
      <c r="L167" s="78" t="e">
        <f>((K167/K166)-1)</f>
        <v>#DIV/0!</v>
      </c>
      <c r="S167" s="69"/>
    </row>
    <row r="168" spans="2:12" ht="38.25" customHeight="1">
      <c r="B168" s="2">
        <v>2</v>
      </c>
      <c r="C168" s="70">
        <f ca="1" t="shared" si="135"/>
        <v>0</v>
      </c>
      <c r="D168" s="71">
        <f t="shared" si="136"/>
        <v>0</v>
      </c>
      <c r="E168" s="72">
        <f t="shared" si="137"/>
        <v>0</v>
      </c>
      <c r="F168" s="6">
        <f t="shared" si="138"/>
        <v>0</v>
      </c>
      <c r="G168" s="79" t="s">
        <v>25</v>
      </c>
      <c r="H168" s="74">
        <f t="shared" si="139"/>
        <v>0</v>
      </c>
      <c r="I168" s="80">
        <f>IF(ISERROR(G166+28)," ",+G166+28)</f>
        <v>0</v>
      </c>
      <c r="J168" s="81" t="s">
        <v>25</v>
      </c>
      <c r="K168" s="77"/>
      <c r="L168" s="78" t="e">
        <f>((K168/K166)-1)</f>
        <v>#DIV/0!</v>
      </c>
    </row>
    <row r="169" spans="2:12" ht="38.25" customHeight="1">
      <c r="B169" s="2">
        <v>3</v>
      </c>
      <c r="C169" s="70">
        <f ca="1" t="shared" si="135"/>
        <v>0</v>
      </c>
      <c r="D169" s="71">
        <f t="shared" si="136"/>
        <v>0</v>
      </c>
      <c r="E169" s="72">
        <f t="shared" si="137"/>
        <v>0</v>
      </c>
      <c r="F169" s="6">
        <f t="shared" si="138"/>
        <v>0</v>
      </c>
      <c r="G169" s="79" t="s">
        <v>25</v>
      </c>
      <c r="H169" s="74">
        <f t="shared" si="139"/>
        <v>0</v>
      </c>
      <c r="I169" s="80">
        <f>IF(ISERROR(G166+60)," ",+G166+60)</f>
        <v>0</v>
      </c>
      <c r="J169" s="81" t="s">
        <v>25</v>
      </c>
      <c r="K169" s="77"/>
      <c r="L169" s="78" t="e">
        <f>((K169/K166)-1)</f>
        <v>#DIV/0!</v>
      </c>
    </row>
    <row r="170" spans="2:19" s="69" customFormat="1" ht="38.25" customHeight="1">
      <c r="B170" s="2">
        <v>4</v>
      </c>
      <c r="C170" s="70">
        <f ca="1" t="shared" si="135"/>
        <v>0</v>
      </c>
      <c r="D170" s="71">
        <f t="shared" si="136"/>
        <v>0</v>
      </c>
      <c r="E170" s="72">
        <f t="shared" si="137"/>
        <v>0</v>
      </c>
      <c r="F170" s="6">
        <f t="shared" si="138"/>
        <v>0</v>
      </c>
      <c r="G170" s="79" t="s">
        <v>25</v>
      </c>
      <c r="H170" s="74">
        <f t="shared" si="139"/>
        <v>0</v>
      </c>
      <c r="I170" s="80">
        <f>IF(ISERROR(G166+90)," ",+G166+90)</f>
        <v>0</v>
      </c>
      <c r="J170" s="81" t="s">
        <v>25</v>
      </c>
      <c r="K170" s="77"/>
      <c r="L170" s="78" t="e">
        <f>((K170/K166)-1)</f>
        <v>#DIV/0!</v>
      </c>
      <c r="M170" s="12"/>
      <c r="N170" s="12"/>
      <c r="O170" s="12"/>
      <c r="P170" s="13"/>
      <c r="Q170" s="13"/>
      <c r="R170" s="14"/>
      <c r="S170" s="15"/>
    </row>
    <row r="171" spans="2:18" s="82" customFormat="1" ht="38.25" customHeight="1">
      <c r="B171" s="83">
        <v>5</v>
      </c>
      <c r="C171" s="84">
        <f ca="1" t="shared" si="135"/>
        <v>0</v>
      </c>
      <c r="D171" s="85">
        <f t="shared" si="136"/>
        <v>0</v>
      </c>
      <c r="E171" s="86">
        <f t="shared" si="137"/>
        <v>0</v>
      </c>
      <c r="F171" s="87">
        <f t="shared" si="138"/>
        <v>0</v>
      </c>
      <c r="G171" s="88" t="s">
        <v>25</v>
      </c>
      <c r="H171" s="89">
        <f t="shared" si="139"/>
        <v>0</v>
      </c>
      <c r="I171" s="90">
        <f>IF(ISERROR(G166+120)," ",G166+120)</f>
        <v>0</v>
      </c>
      <c r="J171" s="91" t="s">
        <v>25</v>
      </c>
      <c r="K171" s="92"/>
      <c r="L171" s="93" t="e">
        <f>((K171/K166)-1)</f>
        <v>#DIV/0!</v>
      </c>
      <c r="M171" s="94"/>
      <c r="N171" s="94"/>
      <c r="O171" s="94"/>
      <c r="P171" s="95"/>
      <c r="Q171" s="95"/>
      <c r="R171" s="96"/>
    </row>
    <row r="172" spans="2:19" s="28" customFormat="1" ht="38.25" customHeight="1">
      <c r="B172" s="55" t="s">
        <v>54</v>
      </c>
      <c r="C172" s="56"/>
      <c r="D172" s="57"/>
      <c r="E172" s="58"/>
      <c r="F172" s="59"/>
      <c r="G172" s="60" t="s">
        <v>25</v>
      </c>
      <c r="H172" s="61"/>
      <c r="I172" s="62"/>
      <c r="J172" s="63" t="s">
        <v>25</v>
      </c>
      <c r="K172" s="64"/>
      <c r="L172" s="65"/>
      <c r="M172" s="12"/>
      <c r="N172" s="12"/>
      <c r="O172" s="12"/>
      <c r="P172" s="67" t="s">
        <v>28</v>
      </c>
      <c r="Q172" s="67"/>
      <c r="R172" s="68" t="s">
        <v>28</v>
      </c>
      <c r="S172" s="102"/>
    </row>
    <row r="173" spans="2:19" ht="38.25" customHeight="1">
      <c r="B173" s="101">
        <v>1</v>
      </c>
      <c r="C173" s="70">
        <f aca="true" ca="1" t="shared" si="140" ref="C173:C177">IF(J173=".",IF(I173&lt;TODAY(),"Past Due",IF(H173&lt;TODAY(),"Prepare to Contact"," "))," ")</f>
        <v>0</v>
      </c>
      <c r="D173" s="71">
        <f aca="true" t="shared" si="141" ref="D173:D177">D172</f>
        <v>0</v>
      </c>
      <c r="E173" s="72">
        <f aca="true" t="shared" si="142" ref="E173:E177">E172</f>
        <v>0</v>
      </c>
      <c r="F173" s="6">
        <f aca="true" t="shared" si="143" ref="F173:F177">F172</f>
        <v>0</v>
      </c>
      <c r="G173" s="73" t="s">
        <v>25</v>
      </c>
      <c r="H173" s="74">
        <f aca="true" t="shared" si="144" ref="H173:H177">IF(ISERROR(I173-7)," ",+I173-7)</f>
        <v>0</v>
      </c>
      <c r="I173" s="75">
        <f>IF(ISERROR(G172+14)," ",+G172+14)</f>
        <v>0</v>
      </c>
      <c r="J173" s="76" t="s">
        <v>25</v>
      </c>
      <c r="K173" s="77"/>
      <c r="L173" s="78" t="e">
        <f>((K173/K172)-1)</f>
        <v>#DIV/0!</v>
      </c>
      <c r="S173" s="69"/>
    </row>
    <row r="174" spans="2:12" ht="38.25" customHeight="1">
      <c r="B174" s="2">
        <v>2</v>
      </c>
      <c r="C174" s="70">
        <f ca="1" t="shared" si="140"/>
        <v>0</v>
      </c>
      <c r="D174" s="71">
        <f t="shared" si="141"/>
        <v>0</v>
      </c>
      <c r="E174" s="72">
        <f t="shared" si="142"/>
        <v>0</v>
      </c>
      <c r="F174" s="6">
        <f t="shared" si="143"/>
        <v>0</v>
      </c>
      <c r="G174" s="79" t="s">
        <v>25</v>
      </c>
      <c r="H174" s="74">
        <f t="shared" si="144"/>
        <v>0</v>
      </c>
      <c r="I174" s="80">
        <f>IF(ISERROR(G172+28)," ",+G172+28)</f>
        <v>0</v>
      </c>
      <c r="J174" s="81" t="s">
        <v>25</v>
      </c>
      <c r="K174" s="77"/>
      <c r="L174" s="78" t="e">
        <f>((K174/K172)-1)</f>
        <v>#DIV/0!</v>
      </c>
    </row>
    <row r="175" spans="2:19" s="69" customFormat="1" ht="38.25" customHeight="1">
      <c r="B175" s="2">
        <v>3</v>
      </c>
      <c r="C175" s="70">
        <f ca="1" t="shared" si="140"/>
        <v>0</v>
      </c>
      <c r="D175" s="71">
        <f t="shared" si="141"/>
        <v>0</v>
      </c>
      <c r="E175" s="72">
        <f t="shared" si="142"/>
        <v>0</v>
      </c>
      <c r="F175" s="6">
        <f t="shared" si="143"/>
        <v>0</v>
      </c>
      <c r="G175" s="79" t="s">
        <v>25</v>
      </c>
      <c r="H175" s="74">
        <f t="shared" si="144"/>
        <v>0</v>
      </c>
      <c r="I175" s="80">
        <f>IF(ISERROR(G172+60)," ",+G172+60)</f>
        <v>0</v>
      </c>
      <c r="J175" s="81" t="s">
        <v>25</v>
      </c>
      <c r="K175" s="77"/>
      <c r="L175" s="78" t="e">
        <f>((K175/K172)-1)</f>
        <v>#DIV/0!</v>
      </c>
      <c r="M175" s="12"/>
      <c r="N175" s="12"/>
      <c r="O175" s="12"/>
      <c r="P175" s="13"/>
      <c r="Q175" s="13"/>
      <c r="R175" s="14"/>
      <c r="S175" s="15"/>
    </row>
    <row r="176" spans="2:12" ht="38.25" customHeight="1">
      <c r="B176" s="2">
        <v>4</v>
      </c>
      <c r="C176" s="70">
        <f ca="1" t="shared" si="140"/>
        <v>0</v>
      </c>
      <c r="D176" s="71">
        <f t="shared" si="141"/>
        <v>0</v>
      </c>
      <c r="E176" s="72">
        <f t="shared" si="142"/>
        <v>0</v>
      </c>
      <c r="F176" s="6">
        <f t="shared" si="143"/>
        <v>0</v>
      </c>
      <c r="G176" s="79" t="s">
        <v>25</v>
      </c>
      <c r="H176" s="74">
        <f t="shared" si="144"/>
        <v>0</v>
      </c>
      <c r="I176" s="80">
        <f>IF(ISERROR(G172+90)," ",+G172+90)</f>
        <v>0</v>
      </c>
      <c r="J176" s="81" t="s">
        <v>25</v>
      </c>
      <c r="K176" s="77"/>
      <c r="L176" s="78" t="e">
        <f>((K176/K172)-1)</f>
        <v>#DIV/0!</v>
      </c>
    </row>
    <row r="177" spans="2:18" s="82" customFormat="1" ht="38.25" customHeight="1">
      <c r="B177" s="83">
        <v>5</v>
      </c>
      <c r="C177" s="84">
        <f ca="1" t="shared" si="140"/>
        <v>0</v>
      </c>
      <c r="D177" s="85">
        <f t="shared" si="141"/>
        <v>0</v>
      </c>
      <c r="E177" s="86">
        <f t="shared" si="142"/>
        <v>0</v>
      </c>
      <c r="F177" s="87">
        <f t="shared" si="143"/>
        <v>0</v>
      </c>
      <c r="G177" s="88" t="s">
        <v>25</v>
      </c>
      <c r="H177" s="89">
        <f t="shared" si="144"/>
        <v>0</v>
      </c>
      <c r="I177" s="90">
        <f>IF(ISERROR(G172+120)," ",G172+120)</f>
        <v>0</v>
      </c>
      <c r="J177" s="91" t="s">
        <v>25</v>
      </c>
      <c r="K177" s="92"/>
      <c r="L177" s="93" t="e">
        <f>((K177/K172)-1)</f>
        <v>#DIV/0!</v>
      </c>
      <c r="M177" s="94"/>
      <c r="N177" s="94"/>
      <c r="O177" s="94"/>
      <c r="P177" s="95"/>
      <c r="Q177" s="95"/>
      <c r="R177" s="96"/>
    </row>
    <row r="178" spans="2:19" s="28" customFormat="1" ht="38.25" customHeight="1">
      <c r="B178" s="55" t="s">
        <v>55</v>
      </c>
      <c r="C178" s="56"/>
      <c r="D178" s="57"/>
      <c r="E178" s="58"/>
      <c r="F178" s="59"/>
      <c r="G178" s="60" t="s">
        <v>25</v>
      </c>
      <c r="H178" s="61"/>
      <c r="I178" s="62"/>
      <c r="J178" s="63" t="s">
        <v>25</v>
      </c>
      <c r="K178" s="64"/>
      <c r="L178" s="65"/>
      <c r="M178" s="66"/>
      <c r="N178" s="66"/>
      <c r="O178" s="66"/>
      <c r="P178" s="67" t="s">
        <v>28</v>
      </c>
      <c r="Q178" s="67"/>
      <c r="R178" s="68" t="s">
        <v>28</v>
      </c>
      <c r="S178" s="102"/>
    </row>
    <row r="179" spans="2:19" ht="38.25" customHeight="1">
      <c r="B179" s="101">
        <v>1</v>
      </c>
      <c r="C179" s="70">
        <f aca="true" ca="1" t="shared" si="145" ref="C179:C183">IF(J179=".",IF(I179&lt;TODAY(),"Past Due",IF(H179&lt;TODAY(),"Prepare to Contact"," "))," ")</f>
        <v>0</v>
      </c>
      <c r="D179" s="71">
        <f aca="true" t="shared" si="146" ref="D179:D183">D178</f>
        <v>0</v>
      </c>
      <c r="E179" s="72">
        <f aca="true" t="shared" si="147" ref="E179:E183">E178</f>
        <v>0</v>
      </c>
      <c r="F179" s="6">
        <f aca="true" t="shared" si="148" ref="F179:F183">F178</f>
        <v>0</v>
      </c>
      <c r="G179" s="73" t="s">
        <v>25</v>
      </c>
      <c r="H179" s="74">
        <f aca="true" t="shared" si="149" ref="H179:H183">IF(ISERROR(I179-7)," ",+I179-7)</f>
        <v>0</v>
      </c>
      <c r="I179" s="75">
        <f>IF(ISERROR(G178+14)," ",+G178+14)</f>
        <v>0</v>
      </c>
      <c r="J179" s="76" t="s">
        <v>25</v>
      </c>
      <c r="K179" s="77"/>
      <c r="L179" s="78" t="e">
        <f>((K179/K178)-1)</f>
        <v>#DIV/0!</v>
      </c>
      <c r="S179" s="69"/>
    </row>
    <row r="180" spans="2:19" s="69" customFormat="1" ht="38.25" customHeight="1">
      <c r="B180" s="2">
        <v>2</v>
      </c>
      <c r="C180" s="70">
        <f ca="1" t="shared" si="145"/>
        <v>0</v>
      </c>
      <c r="D180" s="71">
        <f t="shared" si="146"/>
        <v>0</v>
      </c>
      <c r="E180" s="72">
        <f t="shared" si="147"/>
        <v>0</v>
      </c>
      <c r="F180" s="6">
        <f t="shared" si="148"/>
        <v>0</v>
      </c>
      <c r="G180" s="79" t="s">
        <v>25</v>
      </c>
      <c r="H180" s="74">
        <f t="shared" si="149"/>
        <v>0</v>
      </c>
      <c r="I180" s="80">
        <f>IF(ISERROR(G178+28)," ",+G178+28)</f>
        <v>0</v>
      </c>
      <c r="J180" s="81" t="s">
        <v>25</v>
      </c>
      <c r="K180" s="77"/>
      <c r="L180" s="78" t="e">
        <f>((K180/K178)-1)</f>
        <v>#DIV/0!</v>
      </c>
      <c r="M180" s="12"/>
      <c r="N180" s="12"/>
      <c r="O180" s="12"/>
      <c r="P180" s="13"/>
      <c r="Q180" s="13"/>
      <c r="R180" s="14"/>
      <c r="S180" s="15"/>
    </row>
    <row r="181" spans="2:12" ht="38.25" customHeight="1">
      <c r="B181" s="2">
        <v>3</v>
      </c>
      <c r="C181" s="70">
        <f ca="1" t="shared" si="145"/>
        <v>0</v>
      </c>
      <c r="D181" s="71">
        <f t="shared" si="146"/>
        <v>0</v>
      </c>
      <c r="E181" s="72">
        <f t="shared" si="147"/>
        <v>0</v>
      </c>
      <c r="F181" s="6">
        <f t="shared" si="148"/>
        <v>0</v>
      </c>
      <c r="G181" s="79" t="s">
        <v>25</v>
      </c>
      <c r="H181" s="74">
        <f t="shared" si="149"/>
        <v>0</v>
      </c>
      <c r="I181" s="80">
        <f>IF(ISERROR(G178+60)," ",+G178+60)</f>
        <v>0</v>
      </c>
      <c r="J181" s="81" t="s">
        <v>25</v>
      </c>
      <c r="K181" s="77"/>
      <c r="L181" s="78" t="e">
        <f>((K181/K178)-1)</f>
        <v>#DIV/0!</v>
      </c>
    </row>
    <row r="182" spans="2:12" ht="38.25" customHeight="1">
      <c r="B182" s="2">
        <v>4</v>
      </c>
      <c r="C182" s="70">
        <f ca="1" t="shared" si="145"/>
        <v>0</v>
      </c>
      <c r="D182" s="71">
        <f t="shared" si="146"/>
        <v>0</v>
      </c>
      <c r="E182" s="72">
        <f t="shared" si="147"/>
        <v>0</v>
      </c>
      <c r="F182" s="6">
        <f t="shared" si="148"/>
        <v>0</v>
      </c>
      <c r="G182" s="79" t="s">
        <v>25</v>
      </c>
      <c r="H182" s="74">
        <f t="shared" si="149"/>
        <v>0</v>
      </c>
      <c r="I182" s="80">
        <f>IF(ISERROR(G178+90)," ",+G178+90)</f>
        <v>0</v>
      </c>
      <c r="J182" s="81" t="s">
        <v>25</v>
      </c>
      <c r="K182" s="77"/>
      <c r="L182" s="78" t="e">
        <f>((K182/K178)-1)</f>
        <v>#DIV/0!</v>
      </c>
    </row>
    <row r="183" spans="2:18" s="82" customFormat="1" ht="38.25" customHeight="1">
      <c r="B183" s="83">
        <v>5</v>
      </c>
      <c r="C183" s="84">
        <f ca="1" t="shared" si="145"/>
        <v>0</v>
      </c>
      <c r="D183" s="85">
        <f t="shared" si="146"/>
        <v>0</v>
      </c>
      <c r="E183" s="86">
        <f t="shared" si="147"/>
        <v>0</v>
      </c>
      <c r="F183" s="87">
        <f t="shared" si="148"/>
        <v>0</v>
      </c>
      <c r="G183" s="88" t="s">
        <v>25</v>
      </c>
      <c r="H183" s="89">
        <f t="shared" si="149"/>
        <v>0</v>
      </c>
      <c r="I183" s="90">
        <f>IF(ISERROR(G178+120)," ",G178+120)</f>
        <v>0</v>
      </c>
      <c r="J183" s="91" t="s">
        <v>25</v>
      </c>
      <c r="K183" s="92"/>
      <c r="L183" s="93" t="e">
        <f>((K183/K178)-1)</f>
        <v>#DIV/0!</v>
      </c>
      <c r="M183" s="94"/>
      <c r="N183" s="94"/>
      <c r="O183" s="94"/>
      <c r="P183" s="95"/>
      <c r="Q183" s="95"/>
      <c r="R183" s="96"/>
    </row>
    <row r="184" spans="2:19" s="28" customFormat="1" ht="38.25" customHeight="1">
      <c r="B184" s="55" t="s">
        <v>56</v>
      </c>
      <c r="C184" s="56"/>
      <c r="D184" s="57"/>
      <c r="E184" s="58"/>
      <c r="F184" s="59"/>
      <c r="G184" s="60" t="s">
        <v>25</v>
      </c>
      <c r="H184" s="61"/>
      <c r="I184" s="62"/>
      <c r="J184" s="63" t="s">
        <v>25</v>
      </c>
      <c r="K184" s="64"/>
      <c r="L184" s="65"/>
      <c r="M184" s="66"/>
      <c r="N184" s="66"/>
      <c r="O184" s="66"/>
      <c r="P184" s="67" t="s">
        <v>28</v>
      </c>
      <c r="Q184" s="67"/>
      <c r="R184" s="68" t="s">
        <v>28</v>
      </c>
      <c r="S184" s="102"/>
    </row>
    <row r="185" spans="2:18" s="69" customFormat="1" ht="38.25" customHeight="1">
      <c r="B185" s="101">
        <v>1</v>
      </c>
      <c r="C185" s="70">
        <f aca="true" ca="1" t="shared" si="150" ref="C185:C189">IF(J185=".",IF(I185&lt;TODAY(),"Past Due",IF(H185&lt;TODAY(),"Prepare to Contact"," "))," ")</f>
        <v>0</v>
      </c>
      <c r="D185" s="71">
        <f aca="true" t="shared" si="151" ref="D185:D189">D184</f>
        <v>0</v>
      </c>
      <c r="E185" s="72">
        <f aca="true" t="shared" si="152" ref="E185:E189">E184</f>
        <v>0</v>
      </c>
      <c r="F185" s="6">
        <f aca="true" t="shared" si="153" ref="F185:F189">F184</f>
        <v>0</v>
      </c>
      <c r="G185" s="73" t="s">
        <v>25</v>
      </c>
      <c r="H185" s="74">
        <f aca="true" t="shared" si="154" ref="H185:H189">IF(ISERROR(I185-7)," ",+I185-7)</f>
        <v>0</v>
      </c>
      <c r="I185" s="75">
        <f>IF(ISERROR(G184+14)," ",+G184+14)</f>
        <v>0</v>
      </c>
      <c r="J185" s="76" t="s">
        <v>25</v>
      </c>
      <c r="K185" s="77"/>
      <c r="L185" s="78" t="e">
        <f>((K185/K184)-1)</f>
        <v>#DIV/0!</v>
      </c>
      <c r="M185" s="12"/>
      <c r="N185" s="12"/>
      <c r="O185" s="12"/>
      <c r="P185" s="13"/>
      <c r="Q185" s="13"/>
      <c r="R185" s="14"/>
    </row>
    <row r="186" spans="2:12" ht="38.25" customHeight="1">
      <c r="B186" s="2">
        <v>2</v>
      </c>
      <c r="C186" s="70">
        <f ca="1" t="shared" si="150"/>
        <v>0</v>
      </c>
      <c r="D186" s="71">
        <f t="shared" si="151"/>
        <v>0</v>
      </c>
      <c r="E186" s="72">
        <f t="shared" si="152"/>
        <v>0</v>
      </c>
      <c r="F186" s="6">
        <f t="shared" si="153"/>
        <v>0</v>
      </c>
      <c r="G186" s="79" t="s">
        <v>25</v>
      </c>
      <c r="H186" s="74">
        <f t="shared" si="154"/>
        <v>0</v>
      </c>
      <c r="I186" s="80">
        <f>IF(ISERROR(G184+28)," ",+G184+28)</f>
        <v>0</v>
      </c>
      <c r="J186" s="81" t="s">
        <v>25</v>
      </c>
      <c r="K186" s="77"/>
      <c r="L186" s="78" t="e">
        <f>((K186/K184)-1)</f>
        <v>#DIV/0!</v>
      </c>
    </row>
    <row r="187" spans="2:12" ht="38.25" customHeight="1">
      <c r="B187" s="2">
        <v>3</v>
      </c>
      <c r="C187" s="70">
        <f ca="1" t="shared" si="150"/>
        <v>0</v>
      </c>
      <c r="D187" s="71">
        <f t="shared" si="151"/>
        <v>0</v>
      </c>
      <c r="E187" s="72">
        <f t="shared" si="152"/>
        <v>0</v>
      </c>
      <c r="F187" s="6">
        <f t="shared" si="153"/>
        <v>0</v>
      </c>
      <c r="G187" s="79" t="s">
        <v>25</v>
      </c>
      <c r="H187" s="74">
        <f t="shared" si="154"/>
        <v>0</v>
      </c>
      <c r="I187" s="80">
        <f>IF(ISERROR(G184+60)," ",+G184+60)</f>
        <v>0</v>
      </c>
      <c r="J187" s="81" t="s">
        <v>25</v>
      </c>
      <c r="K187" s="77"/>
      <c r="L187" s="78" t="e">
        <f>((K187/K184)-1)</f>
        <v>#DIV/0!</v>
      </c>
    </row>
    <row r="188" spans="2:12" ht="38.25" customHeight="1">
      <c r="B188" s="2">
        <v>4</v>
      </c>
      <c r="C188" s="70">
        <f ca="1" t="shared" si="150"/>
        <v>0</v>
      </c>
      <c r="D188" s="71">
        <f t="shared" si="151"/>
        <v>0</v>
      </c>
      <c r="E188" s="72">
        <f t="shared" si="152"/>
        <v>0</v>
      </c>
      <c r="F188" s="6">
        <f t="shared" si="153"/>
        <v>0</v>
      </c>
      <c r="G188" s="79" t="s">
        <v>25</v>
      </c>
      <c r="H188" s="74">
        <f t="shared" si="154"/>
        <v>0</v>
      </c>
      <c r="I188" s="80">
        <f>IF(ISERROR(G184+90)," ",+G184+90)</f>
        <v>0</v>
      </c>
      <c r="J188" s="81" t="s">
        <v>25</v>
      </c>
      <c r="K188" s="77"/>
      <c r="L188" s="78" t="e">
        <f>((K188/K184)-1)</f>
        <v>#DIV/0!</v>
      </c>
    </row>
    <row r="189" spans="2:18" s="82" customFormat="1" ht="38.25" customHeight="1">
      <c r="B189" s="83">
        <v>5</v>
      </c>
      <c r="C189" s="84">
        <f ca="1" t="shared" si="150"/>
        <v>0</v>
      </c>
      <c r="D189" s="85">
        <f t="shared" si="151"/>
        <v>0</v>
      </c>
      <c r="E189" s="86">
        <f t="shared" si="152"/>
        <v>0</v>
      </c>
      <c r="F189" s="87">
        <f t="shared" si="153"/>
        <v>0</v>
      </c>
      <c r="G189" s="88" t="s">
        <v>25</v>
      </c>
      <c r="H189" s="89">
        <f t="shared" si="154"/>
        <v>0</v>
      </c>
      <c r="I189" s="90">
        <f>IF(ISERROR(G184+120)," ",G184+120)</f>
        <v>0</v>
      </c>
      <c r="J189" s="91" t="s">
        <v>25</v>
      </c>
      <c r="K189" s="92"/>
      <c r="L189" s="93" t="e">
        <f>((K189/K184)-1)</f>
        <v>#DIV/0!</v>
      </c>
      <c r="M189" s="94"/>
      <c r="N189" s="94"/>
      <c r="O189" s="94"/>
      <c r="P189" s="95"/>
      <c r="Q189" s="95"/>
      <c r="R189" s="96"/>
    </row>
    <row r="190" spans="2:19" s="103" customFormat="1" ht="38.25" customHeight="1">
      <c r="B190" s="55" t="s">
        <v>57</v>
      </c>
      <c r="C190" s="56"/>
      <c r="D190" s="57"/>
      <c r="E190" s="58"/>
      <c r="F190" s="59"/>
      <c r="G190" s="60" t="s">
        <v>25</v>
      </c>
      <c r="H190" s="61"/>
      <c r="I190" s="62"/>
      <c r="J190" s="63" t="s">
        <v>25</v>
      </c>
      <c r="K190" s="64"/>
      <c r="L190" s="65"/>
      <c r="M190" s="66"/>
      <c r="N190" s="66"/>
      <c r="O190" s="66"/>
      <c r="P190" s="67" t="s">
        <v>28</v>
      </c>
      <c r="Q190" s="67"/>
      <c r="R190" s="68" t="s">
        <v>28</v>
      </c>
      <c r="S190" s="102"/>
    </row>
    <row r="191" spans="2:19" ht="38.25" customHeight="1">
      <c r="B191" s="101">
        <v>1</v>
      </c>
      <c r="C191" s="70">
        <f aca="true" ca="1" t="shared" si="155" ref="C191:C195">IF(J191=".",IF(I191&lt;TODAY(),"Past Due",IF(H191&lt;TODAY(),"Prepare to Contact"," "))," ")</f>
        <v>0</v>
      </c>
      <c r="D191" s="71">
        <f aca="true" t="shared" si="156" ref="D191:D195">D190</f>
        <v>0</v>
      </c>
      <c r="E191" s="72">
        <f aca="true" t="shared" si="157" ref="E191:E195">E190</f>
        <v>0</v>
      </c>
      <c r="F191" s="6">
        <f aca="true" t="shared" si="158" ref="F191:F195">F190</f>
        <v>0</v>
      </c>
      <c r="G191" s="73" t="s">
        <v>25</v>
      </c>
      <c r="H191" s="74">
        <f aca="true" t="shared" si="159" ref="H191:H195">IF(ISERROR(I191-7)," ",+I191-7)</f>
        <v>0</v>
      </c>
      <c r="I191" s="75">
        <f>IF(ISERROR(G190+14)," ",+G190+14)</f>
        <v>0</v>
      </c>
      <c r="J191" s="76" t="s">
        <v>25</v>
      </c>
      <c r="K191" s="77"/>
      <c r="L191" s="78" t="e">
        <f>((K191/K190)-1)</f>
        <v>#DIV/0!</v>
      </c>
      <c r="S191" s="69"/>
    </row>
    <row r="192" spans="2:12" ht="38.25" customHeight="1">
      <c r="B192" s="2">
        <v>2</v>
      </c>
      <c r="C192" s="70">
        <f ca="1" t="shared" si="155"/>
        <v>0</v>
      </c>
      <c r="D192" s="71">
        <f t="shared" si="156"/>
        <v>0</v>
      </c>
      <c r="E192" s="72">
        <f t="shared" si="157"/>
        <v>0</v>
      </c>
      <c r="F192" s="6">
        <f t="shared" si="158"/>
        <v>0</v>
      </c>
      <c r="G192" s="79" t="s">
        <v>25</v>
      </c>
      <c r="H192" s="74">
        <f t="shared" si="159"/>
        <v>0</v>
      </c>
      <c r="I192" s="80">
        <f>IF(ISERROR(G190+28)," ",+G190+28)</f>
        <v>0</v>
      </c>
      <c r="J192" s="81" t="s">
        <v>25</v>
      </c>
      <c r="K192" s="77"/>
      <c r="L192" s="78" t="e">
        <f>((K192/K190)-1)</f>
        <v>#DIV/0!</v>
      </c>
    </row>
    <row r="193" spans="2:12" ht="38.25" customHeight="1">
      <c r="B193" s="2">
        <v>3</v>
      </c>
      <c r="C193" s="70">
        <f ca="1" t="shared" si="155"/>
        <v>0</v>
      </c>
      <c r="D193" s="71">
        <f t="shared" si="156"/>
        <v>0</v>
      </c>
      <c r="E193" s="72">
        <f t="shared" si="157"/>
        <v>0</v>
      </c>
      <c r="F193" s="6">
        <f t="shared" si="158"/>
        <v>0</v>
      </c>
      <c r="G193" s="79" t="s">
        <v>25</v>
      </c>
      <c r="H193" s="74">
        <f t="shared" si="159"/>
        <v>0</v>
      </c>
      <c r="I193" s="80">
        <f>IF(ISERROR(G190+60)," ",+G190+60)</f>
        <v>0</v>
      </c>
      <c r="J193" s="81" t="s">
        <v>25</v>
      </c>
      <c r="K193" s="77"/>
      <c r="L193" s="78" t="e">
        <f>((K193/K190)-1)</f>
        <v>#DIV/0!</v>
      </c>
    </row>
    <row r="194" spans="2:12" ht="38.25" customHeight="1">
      <c r="B194" s="2">
        <v>4</v>
      </c>
      <c r="C194" s="70">
        <f ca="1" t="shared" si="155"/>
        <v>0</v>
      </c>
      <c r="D194" s="71">
        <f t="shared" si="156"/>
        <v>0</v>
      </c>
      <c r="E194" s="72">
        <f t="shared" si="157"/>
        <v>0</v>
      </c>
      <c r="F194" s="6">
        <f t="shared" si="158"/>
        <v>0</v>
      </c>
      <c r="G194" s="79" t="s">
        <v>25</v>
      </c>
      <c r="H194" s="74">
        <f t="shared" si="159"/>
        <v>0</v>
      </c>
      <c r="I194" s="80">
        <f>IF(ISERROR(G190+90)," ",+G190+90)</f>
        <v>0</v>
      </c>
      <c r="J194" s="81" t="s">
        <v>25</v>
      </c>
      <c r="K194" s="77"/>
      <c r="L194" s="78" t="e">
        <f>((K194/K190)-1)</f>
        <v>#DIV/0!</v>
      </c>
    </row>
    <row r="195" spans="2:19" s="100" customFormat="1" ht="38.25" customHeight="1">
      <c r="B195" s="83">
        <v>5</v>
      </c>
      <c r="C195" s="84">
        <f ca="1" t="shared" si="155"/>
        <v>0</v>
      </c>
      <c r="D195" s="85">
        <f t="shared" si="156"/>
        <v>0</v>
      </c>
      <c r="E195" s="86">
        <f t="shared" si="157"/>
        <v>0</v>
      </c>
      <c r="F195" s="87">
        <f t="shared" si="158"/>
        <v>0</v>
      </c>
      <c r="G195" s="88" t="s">
        <v>25</v>
      </c>
      <c r="H195" s="89">
        <f t="shared" si="159"/>
        <v>0</v>
      </c>
      <c r="I195" s="90">
        <f>IF(ISERROR(G190+120)," ",G190+120)</f>
        <v>0</v>
      </c>
      <c r="J195" s="91" t="s">
        <v>25</v>
      </c>
      <c r="K195" s="92"/>
      <c r="L195" s="93" t="e">
        <f>((K195/K190)-1)</f>
        <v>#DIV/0!</v>
      </c>
      <c r="M195" s="94"/>
      <c r="N195" s="94"/>
      <c r="O195" s="94"/>
      <c r="P195" s="95"/>
      <c r="Q195" s="95"/>
      <c r="R195" s="96"/>
      <c r="S195" s="82"/>
    </row>
    <row r="196" spans="2:19" s="28" customFormat="1" ht="38.25" customHeight="1">
      <c r="B196" s="55" t="s">
        <v>58</v>
      </c>
      <c r="C196" s="56"/>
      <c r="D196" s="57"/>
      <c r="E196" s="58"/>
      <c r="F196" s="59"/>
      <c r="G196" s="60" t="s">
        <v>25</v>
      </c>
      <c r="H196" s="61"/>
      <c r="I196" s="62"/>
      <c r="J196" s="63" t="s">
        <v>25</v>
      </c>
      <c r="K196" s="64"/>
      <c r="L196" s="65"/>
      <c r="M196" s="66"/>
      <c r="N196" s="66"/>
      <c r="O196" s="66"/>
      <c r="P196" s="67" t="s">
        <v>28</v>
      </c>
      <c r="Q196" s="67"/>
      <c r="R196" s="68" t="s">
        <v>28</v>
      </c>
      <c r="S196" s="102"/>
    </row>
    <row r="197" spans="2:19" ht="38.25" customHeight="1">
      <c r="B197" s="101">
        <v>1</v>
      </c>
      <c r="C197" s="70">
        <f aca="true" ca="1" t="shared" si="160" ref="C197:C201">IF(J197=".",IF(I197&lt;TODAY(),"Past Due",IF(H197&lt;TODAY(),"Prepare to Contact"," "))," ")</f>
        <v>0</v>
      </c>
      <c r="D197" s="71">
        <f aca="true" t="shared" si="161" ref="D197:D201">D196</f>
        <v>0</v>
      </c>
      <c r="E197" s="72">
        <f aca="true" t="shared" si="162" ref="E197:E201">E196</f>
        <v>0</v>
      </c>
      <c r="F197" s="6">
        <f aca="true" t="shared" si="163" ref="F197:F201">F196</f>
        <v>0</v>
      </c>
      <c r="G197" s="73" t="s">
        <v>25</v>
      </c>
      <c r="H197" s="74">
        <f aca="true" t="shared" si="164" ref="H197:H201">IF(ISERROR(I197-7)," ",+I197-7)</f>
        <v>0</v>
      </c>
      <c r="I197" s="75">
        <f>IF(ISERROR(G196+14)," ",+G196+14)</f>
        <v>0</v>
      </c>
      <c r="J197" s="76" t="s">
        <v>25</v>
      </c>
      <c r="K197" s="77"/>
      <c r="L197" s="78" t="e">
        <f>((K197/K196)-1)</f>
        <v>#DIV/0!</v>
      </c>
      <c r="S197" s="69"/>
    </row>
    <row r="198" spans="2:12" ht="38.25" customHeight="1">
      <c r="B198" s="2">
        <v>2</v>
      </c>
      <c r="C198" s="70">
        <f ca="1" t="shared" si="160"/>
        <v>0</v>
      </c>
      <c r="D198" s="71">
        <f t="shared" si="161"/>
        <v>0</v>
      </c>
      <c r="E198" s="72">
        <f t="shared" si="162"/>
        <v>0</v>
      </c>
      <c r="F198" s="6">
        <f t="shared" si="163"/>
        <v>0</v>
      </c>
      <c r="G198" s="79" t="s">
        <v>25</v>
      </c>
      <c r="H198" s="74">
        <f t="shared" si="164"/>
        <v>0</v>
      </c>
      <c r="I198" s="80">
        <f>IF(ISERROR(G196+28)," ",+G196+28)</f>
        <v>0</v>
      </c>
      <c r="J198" s="81" t="s">
        <v>25</v>
      </c>
      <c r="K198" s="77"/>
      <c r="L198" s="78" t="e">
        <f>((K198/K196)-1)</f>
        <v>#DIV/0!</v>
      </c>
    </row>
    <row r="199" spans="2:12" ht="38.25" customHeight="1">
      <c r="B199" s="2">
        <v>3</v>
      </c>
      <c r="C199" s="70">
        <f ca="1" t="shared" si="160"/>
        <v>0</v>
      </c>
      <c r="D199" s="71">
        <f t="shared" si="161"/>
        <v>0</v>
      </c>
      <c r="E199" s="72">
        <f t="shared" si="162"/>
        <v>0</v>
      </c>
      <c r="F199" s="6">
        <f t="shared" si="163"/>
        <v>0</v>
      </c>
      <c r="G199" s="79" t="s">
        <v>25</v>
      </c>
      <c r="H199" s="74">
        <f t="shared" si="164"/>
        <v>0</v>
      </c>
      <c r="I199" s="80">
        <f>IF(ISERROR(G196+60)," ",+G196+60)</f>
        <v>0</v>
      </c>
      <c r="J199" s="81" t="s">
        <v>25</v>
      </c>
      <c r="K199" s="77"/>
      <c r="L199" s="78" t="e">
        <f>((K199/K196)-1)</f>
        <v>#DIV/0!</v>
      </c>
    </row>
    <row r="200" spans="2:19" s="69" customFormat="1" ht="38.25" customHeight="1">
      <c r="B200" s="2">
        <v>4</v>
      </c>
      <c r="C200" s="70">
        <f ca="1" t="shared" si="160"/>
        <v>0</v>
      </c>
      <c r="D200" s="71">
        <f t="shared" si="161"/>
        <v>0</v>
      </c>
      <c r="E200" s="72">
        <f t="shared" si="162"/>
        <v>0</v>
      </c>
      <c r="F200" s="6">
        <f t="shared" si="163"/>
        <v>0</v>
      </c>
      <c r="G200" s="79" t="s">
        <v>25</v>
      </c>
      <c r="H200" s="74">
        <f t="shared" si="164"/>
        <v>0</v>
      </c>
      <c r="I200" s="80">
        <f>IF(ISERROR(G196+90)," ",+G196+90)</f>
        <v>0</v>
      </c>
      <c r="J200" s="81" t="s">
        <v>25</v>
      </c>
      <c r="K200" s="77"/>
      <c r="L200" s="78" t="e">
        <f>((K200/K196)-1)</f>
        <v>#DIV/0!</v>
      </c>
      <c r="M200" s="12"/>
      <c r="N200" s="12"/>
      <c r="O200" s="12"/>
      <c r="P200" s="13"/>
      <c r="Q200" s="13"/>
      <c r="R200" s="14"/>
      <c r="S200" s="15"/>
    </row>
    <row r="201" spans="2:18" s="82" customFormat="1" ht="38.25" customHeight="1">
      <c r="B201" s="83">
        <v>5</v>
      </c>
      <c r="C201" s="84">
        <f ca="1" t="shared" si="160"/>
        <v>0</v>
      </c>
      <c r="D201" s="85">
        <f t="shared" si="161"/>
        <v>0</v>
      </c>
      <c r="E201" s="86">
        <f t="shared" si="162"/>
        <v>0</v>
      </c>
      <c r="F201" s="87">
        <f t="shared" si="163"/>
        <v>0</v>
      </c>
      <c r="G201" s="88" t="s">
        <v>25</v>
      </c>
      <c r="H201" s="89">
        <f t="shared" si="164"/>
        <v>0</v>
      </c>
      <c r="I201" s="90">
        <f>IF(ISERROR(G196+120)," ",G196+120)</f>
        <v>0</v>
      </c>
      <c r="J201" s="91" t="s">
        <v>25</v>
      </c>
      <c r="K201" s="92"/>
      <c r="L201" s="93" t="e">
        <f>((K201/K196)-1)</f>
        <v>#DIV/0!</v>
      </c>
      <c r="M201" s="94"/>
      <c r="N201" s="94"/>
      <c r="O201" s="94"/>
      <c r="P201" s="95"/>
      <c r="Q201" s="95"/>
      <c r="R201" s="96"/>
    </row>
    <row r="202" spans="2:19" s="104" customFormat="1" ht="38.25" customHeight="1">
      <c r="B202" s="105" t="s">
        <v>59</v>
      </c>
      <c r="C202" s="56"/>
      <c r="D202" s="57"/>
      <c r="E202" s="58"/>
      <c r="F202" s="59"/>
      <c r="G202" s="60" t="s">
        <v>25</v>
      </c>
      <c r="H202" s="61"/>
      <c r="I202" s="62"/>
      <c r="J202" s="63" t="s">
        <v>25</v>
      </c>
      <c r="K202" s="64"/>
      <c r="L202" s="65"/>
      <c r="M202" s="106"/>
      <c r="N202" s="106"/>
      <c r="O202" s="106"/>
      <c r="P202" s="107" t="s">
        <v>28</v>
      </c>
      <c r="Q202" s="107"/>
      <c r="R202" s="108" t="s">
        <v>28</v>
      </c>
      <c r="S202" s="109"/>
    </row>
    <row r="203" spans="2:19" ht="38.25" customHeight="1">
      <c r="B203" s="101">
        <v>1</v>
      </c>
      <c r="C203" s="70">
        <f aca="true" ca="1" t="shared" si="165" ref="C203:C207">IF(J203=".",IF(I203&lt;TODAY(),"Past Due",IF(H203&lt;TODAY(),"Prepare to Contact"," "))," ")</f>
        <v>0</v>
      </c>
      <c r="D203" s="71">
        <f aca="true" t="shared" si="166" ref="D203:D207">D202</f>
        <v>0</v>
      </c>
      <c r="E203" s="72">
        <f aca="true" t="shared" si="167" ref="E203:E207">E202</f>
        <v>0</v>
      </c>
      <c r="F203" s="6">
        <f aca="true" t="shared" si="168" ref="F203:F207">F202</f>
        <v>0</v>
      </c>
      <c r="G203" s="73" t="s">
        <v>25</v>
      </c>
      <c r="H203" s="74">
        <f aca="true" t="shared" si="169" ref="H203:H207">IF(ISERROR(I203-7)," ",+I203-7)</f>
        <v>0</v>
      </c>
      <c r="I203" s="75">
        <f>IF(ISERROR(G202+14)," ",+G202+14)</f>
        <v>0</v>
      </c>
      <c r="J203" s="76" t="s">
        <v>25</v>
      </c>
      <c r="K203" s="77"/>
      <c r="L203" s="78" t="e">
        <f>((K203/K202)-1)</f>
        <v>#DIV/0!</v>
      </c>
      <c r="S203" s="69"/>
    </row>
    <row r="204" spans="2:12" ht="38.25" customHeight="1">
      <c r="B204" s="2">
        <v>2</v>
      </c>
      <c r="C204" s="70">
        <f ca="1" t="shared" si="165"/>
        <v>0</v>
      </c>
      <c r="D204" s="71">
        <f t="shared" si="166"/>
        <v>0</v>
      </c>
      <c r="E204" s="72">
        <f t="shared" si="167"/>
        <v>0</v>
      </c>
      <c r="F204" s="6">
        <f t="shared" si="168"/>
        <v>0</v>
      </c>
      <c r="G204" s="79" t="s">
        <v>25</v>
      </c>
      <c r="H204" s="74">
        <f t="shared" si="169"/>
        <v>0</v>
      </c>
      <c r="I204" s="80">
        <f>IF(ISERROR(G202+28)," ",+G202+28)</f>
        <v>0</v>
      </c>
      <c r="J204" s="81" t="s">
        <v>25</v>
      </c>
      <c r="K204" s="77"/>
      <c r="L204" s="78" t="e">
        <f>((K204/K202)-1)</f>
        <v>#DIV/0!</v>
      </c>
    </row>
    <row r="205" spans="2:19" s="69" customFormat="1" ht="38.25" customHeight="1">
      <c r="B205" s="2">
        <v>3</v>
      </c>
      <c r="C205" s="70">
        <f ca="1" t="shared" si="165"/>
        <v>0</v>
      </c>
      <c r="D205" s="71">
        <f t="shared" si="166"/>
        <v>0</v>
      </c>
      <c r="E205" s="72">
        <f t="shared" si="167"/>
        <v>0</v>
      </c>
      <c r="F205" s="6">
        <f t="shared" si="168"/>
        <v>0</v>
      </c>
      <c r="G205" s="79" t="s">
        <v>25</v>
      </c>
      <c r="H205" s="74">
        <f t="shared" si="169"/>
        <v>0</v>
      </c>
      <c r="I205" s="80">
        <f>IF(ISERROR(G202+60)," ",+G202+60)</f>
        <v>0</v>
      </c>
      <c r="J205" s="81" t="s">
        <v>25</v>
      </c>
      <c r="K205" s="77"/>
      <c r="L205" s="78" t="e">
        <f>((K205/K202)-1)</f>
        <v>#DIV/0!</v>
      </c>
      <c r="M205" s="12"/>
      <c r="N205" s="12"/>
      <c r="O205" s="12"/>
      <c r="P205" s="13"/>
      <c r="Q205" s="13"/>
      <c r="R205" s="14"/>
      <c r="S205" s="15"/>
    </row>
    <row r="206" spans="2:12" ht="38.25" customHeight="1">
      <c r="B206" s="2">
        <v>4</v>
      </c>
      <c r="C206" s="70">
        <f ca="1" t="shared" si="165"/>
        <v>0</v>
      </c>
      <c r="D206" s="71">
        <f t="shared" si="166"/>
        <v>0</v>
      </c>
      <c r="E206" s="72">
        <f t="shared" si="167"/>
        <v>0</v>
      </c>
      <c r="F206" s="6">
        <f t="shared" si="168"/>
        <v>0</v>
      </c>
      <c r="G206" s="79" t="s">
        <v>25</v>
      </c>
      <c r="H206" s="74">
        <f t="shared" si="169"/>
        <v>0</v>
      </c>
      <c r="I206" s="80">
        <f>IF(ISERROR(G202+90)," ",+G202+90)</f>
        <v>0</v>
      </c>
      <c r="J206" s="81" t="s">
        <v>25</v>
      </c>
      <c r="K206" s="77"/>
      <c r="L206" s="78" t="e">
        <f>((K206/K202)-1)</f>
        <v>#DIV/0!</v>
      </c>
    </row>
    <row r="207" spans="2:12" ht="38.25" customHeight="1">
      <c r="B207" s="2">
        <v>5</v>
      </c>
      <c r="C207" s="84">
        <f ca="1" t="shared" si="165"/>
        <v>0</v>
      </c>
      <c r="D207" s="85">
        <f t="shared" si="166"/>
        <v>0</v>
      </c>
      <c r="E207" s="86">
        <f t="shared" si="167"/>
        <v>0</v>
      </c>
      <c r="F207" s="87">
        <f t="shared" si="168"/>
        <v>0</v>
      </c>
      <c r="G207" s="88" t="s">
        <v>25</v>
      </c>
      <c r="H207" s="89">
        <f t="shared" si="169"/>
        <v>0</v>
      </c>
      <c r="I207" s="90">
        <f>IF(ISERROR(G202+120)," ",G202+120)</f>
        <v>0</v>
      </c>
      <c r="J207" s="91" t="s">
        <v>25</v>
      </c>
      <c r="K207" s="92"/>
      <c r="L207" s="93" t="e">
        <f>((K207/K202)-1)</f>
        <v>#DIV/0!</v>
      </c>
    </row>
    <row r="208" spans="2:19" s="104" customFormat="1" ht="38.25" customHeight="1">
      <c r="B208" s="105" t="s">
        <v>60</v>
      </c>
      <c r="C208" s="56"/>
      <c r="D208" s="57"/>
      <c r="E208" s="58"/>
      <c r="F208" s="59"/>
      <c r="G208" s="60" t="s">
        <v>25</v>
      </c>
      <c r="H208" s="61"/>
      <c r="I208" s="62"/>
      <c r="J208" s="63" t="s">
        <v>25</v>
      </c>
      <c r="K208" s="64"/>
      <c r="L208" s="65"/>
      <c r="M208" s="106"/>
      <c r="N208" s="106"/>
      <c r="O208" s="106"/>
      <c r="P208" s="107" t="s">
        <v>28</v>
      </c>
      <c r="Q208" s="107"/>
      <c r="R208" s="108" t="s">
        <v>28</v>
      </c>
      <c r="S208" s="109"/>
    </row>
    <row r="209" spans="2:19" ht="38.25" customHeight="1">
      <c r="B209" s="101">
        <v>1</v>
      </c>
      <c r="C209" s="70">
        <f aca="true" ca="1" t="shared" si="170" ref="C209:C213">IF(J209=".",IF(I209&lt;TODAY(),"Past Due",IF(H209&lt;TODAY(),"Prepare to Contact"," "))," ")</f>
        <v>0</v>
      </c>
      <c r="D209" s="71">
        <f aca="true" t="shared" si="171" ref="D209:D213">D208</f>
        <v>0</v>
      </c>
      <c r="E209" s="72">
        <f aca="true" t="shared" si="172" ref="E209:E213">E208</f>
        <v>0</v>
      </c>
      <c r="F209" s="6">
        <f aca="true" t="shared" si="173" ref="F209:F213">F208</f>
        <v>0</v>
      </c>
      <c r="G209" s="73" t="s">
        <v>25</v>
      </c>
      <c r="H209" s="74">
        <f aca="true" t="shared" si="174" ref="H209:H213">IF(ISERROR(I209-7)," ",+I209-7)</f>
        <v>0</v>
      </c>
      <c r="I209" s="75">
        <f>IF(ISERROR(G208+14)," ",+G208+14)</f>
        <v>0</v>
      </c>
      <c r="J209" s="76" t="s">
        <v>25</v>
      </c>
      <c r="K209" s="77"/>
      <c r="L209" s="78" t="e">
        <f>((K209/K208)-1)</f>
        <v>#DIV/0!</v>
      </c>
      <c r="S209" s="69"/>
    </row>
    <row r="210" spans="2:19" s="69" customFormat="1" ht="38.25" customHeight="1">
      <c r="B210" s="2">
        <v>2</v>
      </c>
      <c r="C210" s="70">
        <f ca="1" t="shared" si="170"/>
        <v>0</v>
      </c>
      <c r="D210" s="71">
        <f t="shared" si="171"/>
        <v>0</v>
      </c>
      <c r="E210" s="72">
        <f t="shared" si="172"/>
        <v>0</v>
      </c>
      <c r="F210" s="6">
        <f t="shared" si="173"/>
        <v>0</v>
      </c>
      <c r="G210" s="79" t="s">
        <v>25</v>
      </c>
      <c r="H210" s="74">
        <f t="shared" si="174"/>
        <v>0</v>
      </c>
      <c r="I210" s="80">
        <f>IF(ISERROR(G208+28)," ",+G208+28)</f>
        <v>0</v>
      </c>
      <c r="J210" s="81" t="s">
        <v>25</v>
      </c>
      <c r="K210" s="77"/>
      <c r="L210" s="78" t="e">
        <f>((K210/K208)-1)</f>
        <v>#DIV/0!</v>
      </c>
      <c r="M210" s="12"/>
      <c r="N210" s="12"/>
      <c r="O210" s="12"/>
      <c r="P210" s="13"/>
      <c r="Q210" s="13"/>
      <c r="R210" s="14"/>
      <c r="S210" s="15"/>
    </row>
    <row r="211" spans="2:12" ht="38.25" customHeight="1">
      <c r="B211" s="2">
        <v>3</v>
      </c>
      <c r="C211" s="70">
        <f ca="1" t="shared" si="170"/>
        <v>0</v>
      </c>
      <c r="D211" s="71">
        <f t="shared" si="171"/>
        <v>0</v>
      </c>
      <c r="E211" s="72">
        <f t="shared" si="172"/>
        <v>0</v>
      </c>
      <c r="F211" s="6">
        <f t="shared" si="173"/>
        <v>0</v>
      </c>
      <c r="G211" s="79" t="s">
        <v>25</v>
      </c>
      <c r="H211" s="74">
        <f t="shared" si="174"/>
        <v>0</v>
      </c>
      <c r="I211" s="80">
        <f>IF(ISERROR(G208+60)," ",+G208+60)</f>
        <v>0</v>
      </c>
      <c r="J211" s="81" t="s">
        <v>25</v>
      </c>
      <c r="K211" s="77"/>
      <c r="L211" s="78" t="e">
        <f>((K211/K208)-1)</f>
        <v>#DIV/0!</v>
      </c>
    </row>
    <row r="212" spans="2:12" ht="38.25" customHeight="1">
      <c r="B212" s="2">
        <v>4</v>
      </c>
      <c r="C212" s="70">
        <f ca="1" t="shared" si="170"/>
        <v>0</v>
      </c>
      <c r="D212" s="71">
        <f t="shared" si="171"/>
        <v>0</v>
      </c>
      <c r="E212" s="72">
        <f t="shared" si="172"/>
        <v>0</v>
      </c>
      <c r="F212" s="6">
        <f t="shared" si="173"/>
        <v>0</v>
      </c>
      <c r="G212" s="79" t="s">
        <v>25</v>
      </c>
      <c r="H212" s="74">
        <f t="shared" si="174"/>
        <v>0</v>
      </c>
      <c r="I212" s="80">
        <f>IF(ISERROR(G208+90)," ",+G208+90)</f>
        <v>0</v>
      </c>
      <c r="J212" s="81" t="s">
        <v>25</v>
      </c>
      <c r="K212" s="77"/>
      <c r="L212" s="78" t="e">
        <f>((K212/K208)-1)</f>
        <v>#DIV/0!</v>
      </c>
    </row>
    <row r="213" spans="2:12" ht="38.25" customHeight="1">
      <c r="B213" s="2">
        <v>5</v>
      </c>
      <c r="C213" s="84">
        <f ca="1" t="shared" si="170"/>
        <v>0</v>
      </c>
      <c r="D213" s="85">
        <f t="shared" si="171"/>
        <v>0</v>
      </c>
      <c r="E213" s="86">
        <f t="shared" si="172"/>
        <v>0</v>
      </c>
      <c r="F213" s="87">
        <f t="shared" si="173"/>
        <v>0</v>
      </c>
      <c r="G213" s="88" t="s">
        <v>25</v>
      </c>
      <c r="H213" s="89">
        <f t="shared" si="174"/>
        <v>0</v>
      </c>
      <c r="I213" s="90">
        <f>IF(ISERROR(G208+120)," ",G208+120)</f>
        <v>0</v>
      </c>
      <c r="J213" s="91" t="s">
        <v>25</v>
      </c>
      <c r="K213" s="92"/>
      <c r="L213" s="93" t="e">
        <f>((K213/K208)-1)</f>
        <v>#DIV/0!</v>
      </c>
    </row>
    <row r="214" spans="2:19" s="104" customFormat="1" ht="38.25" customHeight="1">
      <c r="B214" s="105" t="s">
        <v>61</v>
      </c>
      <c r="C214" s="56"/>
      <c r="D214" s="57"/>
      <c r="E214" s="58"/>
      <c r="F214" s="59"/>
      <c r="G214" s="60" t="s">
        <v>25</v>
      </c>
      <c r="H214" s="61"/>
      <c r="I214" s="62"/>
      <c r="J214" s="63" t="s">
        <v>25</v>
      </c>
      <c r="K214" s="64"/>
      <c r="L214" s="65"/>
      <c r="M214" s="106"/>
      <c r="N214" s="106"/>
      <c r="O214" s="106"/>
      <c r="P214" s="107" t="s">
        <v>28</v>
      </c>
      <c r="Q214" s="107"/>
      <c r="R214" s="108" t="s">
        <v>28</v>
      </c>
      <c r="S214" s="109"/>
    </row>
    <row r="215" spans="2:18" s="69" customFormat="1" ht="38.25" customHeight="1">
      <c r="B215" s="101">
        <v>1</v>
      </c>
      <c r="C215" s="70">
        <f aca="true" ca="1" t="shared" si="175" ref="C215:C219">IF(J215=".",IF(I215&lt;TODAY(),"Past Due",IF(H215&lt;TODAY(),"Prepare to Contact"," "))," ")</f>
        <v>0</v>
      </c>
      <c r="D215" s="71">
        <f aca="true" t="shared" si="176" ref="D215:D219">D214</f>
        <v>0</v>
      </c>
      <c r="E215" s="72">
        <f aca="true" t="shared" si="177" ref="E215:E219">E214</f>
        <v>0</v>
      </c>
      <c r="F215" s="6">
        <f aca="true" t="shared" si="178" ref="F215:F219">F214</f>
        <v>0</v>
      </c>
      <c r="G215" s="73" t="s">
        <v>25</v>
      </c>
      <c r="H215" s="74">
        <f aca="true" t="shared" si="179" ref="H215:H219">IF(ISERROR(I215-7)," ",+I215-7)</f>
        <v>0</v>
      </c>
      <c r="I215" s="75">
        <f>IF(ISERROR(G214+14)," ",+G214+14)</f>
        <v>0</v>
      </c>
      <c r="J215" s="76" t="s">
        <v>25</v>
      </c>
      <c r="K215" s="77"/>
      <c r="L215" s="78" t="e">
        <f>((K215/K214)-1)</f>
        <v>#DIV/0!</v>
      </c>
      <c r="M215" s="12"/>
      <c r="N215" s="12"/>
      <c r="O215" s="12"/>
      <c r="P215" s="13"/>
      <c r="Q215" s="13"/>
      <c r="R215" s="14"/>
    </row>
    <row r="216" spans="2:12" ht="38.25" customHeight="1">
      <c r="B216" s="2">
        <v>2</v>
      </c>
      <c r="C216" s="70">
        <f ca="1" t="shared" si="175"/>
        <v>0</v>
      </c>
      <c r="D216" s="71">
        <f t="shared" si="176"/>
        <v>0</v>
      </c>
      <c r="E216" s="72">
        <f t="shared" si="177"/>
        <v>0</v>
      </c>
      <c r="F216" s="6">
        <f t="shared" si="178"/>
        <v>0</v>
      </c>
      <c r="G216" s="79" t="s">
        <v>25</v>
      </c>
      <c r="H216" s="74">
        <f t="shared" si="179"/>
        <v>0</v>
      </c>
      <c r="I216" s="80">
        <f>IF(ISERROR(G214+28)," ",+G214+28)</f>
        <v>0</v>
      </c>
      <c r="J216" s="81" t="s">
        <v>25</v>
      </c>
      <c r="K216" s="77"/>
      <c r="L216" s="78" t="e">
        <f>((K216/K214)-1)</f>
        <v>#DIV/0!</v>
      </c>
    </row>
    <row r="217" spans="2:12" ht="38.25" customHeight="1">
      <c r="B217" s="2">
        <v>3</v>
      </c>
      <c r="C217" s="70">
        <f ca="1" t="shared" si="175"/>
        <v>0</v>
      </c>
      <c r="D217" s="71">
        <f t="shared" si="176"/>
        <v>0</v>
      </c>
      <c r="E217" s="72">
        <f t="shared" si="177"/>
        <v>0</v>
      </c>
      <c r="F217" s="6">
        <f t="shared" si="178"/>
        <v>0</v>
      </c>
      <c r="G217" s="79" t="s">
        <v>25</v>
      </c>
      <c r="H217" s="74">
        <f t="shared" si="179"/>
        <v>0</v>
      </c>
      <c r="I217" s="80">
        <f>IF(ISERROR(G214+60)," ",+G214+60)</f>
        <v>0</v>
      </c>
      <c r="J217" s="81" t="s">
        <v>25</v>
      </c>
      <c r="K217" s="77"/>
      <c r="L217" s="78" t="e">
        <f>((K217/K214)-1)</f>
        <v>#DIV/0!</v>
      </c>
    </row>
    <row r="218" spans="2:12" ht="38.25" customHeight="1">
      <c r="B218" s="2">
        <v>4</v>
      </c>
      <c r="C218" s="70">
        <f ca="1" t="shared" si="175"/>
        <v>0</v>
      </c>
      <c r="D218" s="71">
        <f t="shared" si="176"/>
        <v>0</v>
      </c>
      <c r="E218" s="72">
        <f t="shared" si="177"/>
        <v>0</v>
      </c>
      <c r="F218" s="6">
        <f t="shared" si="178"/>
        <v>0</v>
      </c>
      <c r="G218" s="79" t="s">
        <v>25</v>
      </c>
      <c r="H218" s="74">
        <f t="shared" si="179"/>
        <v>0</v>
      </c>
      <c r="I218" s="80">
        <f>IF(ISERROR(G214+90)," ",+G214+90)</f>
        <v>0</v>
      </c>
      <c r="J218" s="81" t="s">
        <v>25</v>
      </c>
      <c r="K218" s="77"/>
      <c r="L218" s="78" t="e">
        <f>((K218/K214)-1)</f>
        <v>#DIV/0!</v>
      </c>
    </row>
    <row r="219" spans="2:12" ht="38.25" customHeight="1">
      <c r="B219" s="2">
        <v>5</v>
      </c>
      <c r="C219" s="84">
        <f ca="1" t="shared" si="175"/>
        <v>0</v>
      </c>
      <c r="D219" s="85">
        <f t="shared" si="176"/>
        <v>0</v>
      </c>
      <c r="E219" s="86">
        <f t="shared" si="177"/>
        <v>0</v>
      </c>
      <c r="F219" s="87">
        <f t="shared" si="178"/>
        <v>0</v>
      </c>
      <c r="G219" s="88" t="s">
        <v>25</v>
      </c>
      <c r="H219" s="89">
        <f t="shared" si="179"/>
        <v>0</v>
      </c>
      <c r="I219" s="90">
        <f>IF(ISERROR(G214+120)," ",G214+120)</f>
        <v>0</v>
      </c>
      <c r="J219" s="91" t="s">
        <v>25</v>
      </c>
      <c r="K219" s="92"/>
      <c r="L219" s="93" t="e">
        <f>((K219/K214)-1)</f>
        <v>#DIV/0!</v>
      </c>
    </row>
    <row r="220" spans="2:19" s="110" customFormat="1" ht="38.25" customHeight="1">
      <c r="B220" s="105" t="s">
        <v>62</v>
      </c>
      <c r="C220" s="56"/>
      <c r="D220" s="57"/>
      <c r="E220" s="58"/>
      <c r="F220" s="59"/>
      <c r="G220" s="60" t="s">
        <v>25</v>
      </c>
      <c r="H220" s="61"/>
      <c r="I220" s="62"/>
      <c r="J220" s="63" t="s">
        <v>25</v>
      </c>
      <c r="K220" s="64"/>
      <c r="L220" s="65"/>
      <c r="M220" s="106"/>
      <c r="N220" s="106"/>
      <c r="O220" s="106"/>
      <c r="P220" s="107" t="s">
        <v>28</v>
      </c>
      <c r="Q220" s="107"/>
      <c r="R220" s="108" t="s">
        <v>28</v>
      </c>
      <c r="S220" s="109"/>
    </row>
    <row r="221" spans="2:19" ht="38.25" customHeight="1">
      <c r="B221" s="101">
        <v>1</v>
      </c>
      <c r="C221" s="70">
        <f aca="true" ca="1" t="shared" si="180" ref="C221:C225">IF(J221=".",IF(I221&lt;TODAY(),"Past Due",IF(H221&lt;TODAY(),"Prepare to Contact"," "))," ")</f>
        <v>0</v>
      </c>
      <c r="D221" s="71">
        <f aca="true" t="shared" si="181" ref="D221:D225">D220</f>
        <v>0</v>
      </c>
      <c r="E221" s="72">
        <f aca="true" t="shared" si="182" ref="E221:E225">E220</f>
        <v>0</v>
      </c>
      <c r="F221" s="6">
        <f aca="true" t="shared" si="183" ref="F221:F225">F220</f>
        <v>0</v>
      </c>
      <c r="G221" s="73" t="s">
        <v>25</v>
      </c>
      <c r="H221" s="74">
        <f aca="true" t="shared" si="184" ref="H221:H225">IF(ISERROR(I221-7)," ",+I221-7)</f>
        <v>0</v>
      </c>
      <c r="I221" s="75">
        <f>IF(ISERROR(G220+14)," ",+G220+14)</f>
        <v>0</v>
      </c>
      <c r="J221" s="76" t="s">
        <v>25</v>
      </c>
      <c r="K221" s="77"/>
      <c r="L221" s="78" t="e">
        <f>((K221/K220)-1)</f>
        <v>#DIV/0!</v>
      </c>
      <c r="S221" s="69"/>
    </row>
    <row r="222" spans="2:12" ht="38.25" customHeight="1">
      <c r="B222" s="2">
        <v>2</v>
      </c>
      <c r="C222" s="70">
        <f ca="1" t="shared" si="180"/>
        <v>0</v>
      </c>
      <c r="D222" s="71">
        <f t="shared" si="181"/>
        <v>0</v>
      </c>
      <c r="E222" s="72">
        <f t="shared" si="182"/>
        <v>0</v>
      </c>
      <c r="F222" s="6">
        <f t="shared" si="183"/>
        <v>0</v>
      </c>
      <c r="G222" s="79" t="s">
        <v>25</v>
      </c>
      <c r="H222" s="74">
        <f t="shared" si="184"/>
        <v>0</v>
      </c>
      <c r="I222" s="80">
        <f>IF(ISERROR(G220+28)," ",+G220+28)</f>
        <v>0</v>
      </c>
      <c r="J222" s="81" t="s">
        <v>25</v>
      </c>
      <c r="K222" s="77"/>
      <c r="L222" s="78" t="e">
        <f>((K222/K220)-1)</f>
        <v>#DIV/0!</v>
      </c>
    </row>
    <row r="223" spans="2:12" ht="38.25" customHeight="1">
      <c r="B223" s="2">
        <v>3</v>
      </c>
      <c r="C223" s="70">
        <f ca="1" t="shared" si="180"/>
        <v>0</v>
      </c>
      <c r="D223" s="71">
        <f t="shared" si="181"/>
        <v>0</v>
      </c>
      <c r="E223" s="72">
        <f t="shared" si="182"/>
        <v>0</v>
      </c>
      <c r="F223" s="6">
        <f t="shared" si="183"/>
        <v>0</v>
      </c>
      <c r="G223" s="79" t="s">
        <v>25</v>
      </c>
      <c r="H223" s="74">
        <f t="shared" si="184"/>
        <v>0</v>
      </c>
      <c r="I223" s="80">
        <f>IF(ISERROR(G220+60)," ",+G220+60)</f>
        <v>0</v>
      </c>
      <c r="J223" s="81" t="s">
        <v>25</v>
      </c>
      <c r="K223" s="77"/>
      <c r="L223" s="78" t="e">
        <f>((K223/K220)-1)</f>
        <v>#DIV/0!</v>
      </c>
    </row>
    <row r="224" spans="2:12" ht="38.25" customHeight="1">
      <c r="B224" s="2">
        <v>4</v>
      </c>
      <c r="C224" s="70">
        <f ca="1" t="shared" si="180"/>
        <v>0</v>
      </c>
      <c r="D224" s="71">
        <f t="shared" si="181"/>
        <v>0</v>
      </c>
      <c r="E224" s="72">
        <f t="shared" si="182"/>
        <v>0</v>
      </c>
      <c r="F224" s="6">
        <f t="shared" si="183"/>
        <v>0</v>
      </c>
      <c r="G224" s="79" t="s">
        <v>25</v>
      </c>
      <c r="H224" s="74">
        <f t="shared" si="184"/>
        <v>0</v>
      </c>
      <c r="I224" s="80">
        <f>IF(ISERROR(G220+90)," ",+G220+90)</f>
        <v>0</v>
      </c>
      <c r="J224" s="81" t="s">
        <v>25</v>
      </c>
      <c r="K224" s="77"/>
      <c r="L224" s="78" t="e">
        <f>((K224/K220)-1)</f>
        <v>#DIV/0!</v>
      </c>
    </row>
    <row r="225" spans="2:19" s="69" customFormat="1" ht="38.25" customHeight="1">
      <c r="B225" s="2">
        <v>5</v>
      </c>
      <c r="C225" s="84">
        <f ca="1" t="shared" si="180"/>
        <v>0</v>
      </c>
      <c r="D225" s="85">
        <f t="shared" si="181"/>
        <v>0</v>
      </c>
      <c r="E225" s="86">
        <f t="shared" si="182"/>
        <v>0</v>
      </c>
      <c r="F225" s="87">
        <f t="shared" si="183"/>
        <v>0</v>
      </c>
      <c r="G225" s="88" t="s">
        <v>25</v>
      </c>
      <c r="H225" s="89">
        <f t="shared" si="184"/>
        <v>0</v>
      </c>
      <c r="I225" s="90">
        <f>IF(ISERROR(G220+120)," ",G220+120)</f>
        <v>0</v>
      </c>
      <c r="J225" s="91" t="s">
        <v>25</v>
      </c>
      <c r="K225" s="92"/>
      <c r="L225" s="93" t="e">
        <f>((K225/K220)-1)</f>
        <v>#DIV/0!</v>
      </c>
      <c r="M225" s="12"/>
      <c r="N225" s="12"/>
      <c r="O225" s="12"/>
      <c r="P225" s="13"/>
      <c r="Q225" s="13"/>
      <c r="R225" s="14"/>
      <c r="S225" s="15"/>
    </row>
    <row r="226" spans="2:19" s="104" customFormat="1" ht="38.25" customHeight="1">
      <c r="B226" s="105" t="s">
        <v>63</v>
      </c>
      <c r="C226" s="56"/>
      <c r="D226" s="57"/>
      <c r="E226" s="58"/>
      <c r="F226" s="59"/>
      <c r="G226" s="60" t="s">
        <v>25</v>
      </c>
      <c r="H226" s="61"/>
      <c r="I226" s="62"/>
      <c r="J226" s="63" t="s">
        <v>25</v>
      </c>
      <c r="K226" s="64"/>
      <c r="L226" s="65"/>
      <c r="M226" s="106"/>
      <c r="N226" s="106"/>
      <c r="O226" s="106"/>
      <c r="P226" s="107" t="s">
        <v>28</v>
      </c>
      <c r="Q226" s="107"/>
      <c r="R226" s="108" t="s">
        <v>28</v>
      </c>
      <c r="S226" s="109"/>
    </row>
    <row r="227" spans="2:19" ht="38.25" customHeight="1">
      <c r="B227" s="101">
        <v>1</v>
      </c>
      <c r="C227" s="70">
        <f aca="true" ca="1" t="shared" si="185" ref="C227:C231">IF(J227=".",IF(I227&lt;TODAY(),"Past Due",IF(H227&lt;TODAY(),"Prepare to Contact"," "))," ")</f>
        <v>0</v>
      </c>
      <c r="D227" s="71">
        <f aca="true" t="shared" si="186" ref="D227:D231">D226</f>
        <v>0</v>
      </c>
      <c r="E227" s="72">
        <f aca="true" t="shared" si="187" ref="E227:E231">E226</f>
        <v>0</v>
      </c>
      <c r="F227" s="6">
        <f aca="true" t="shared" si="188" ref="F227:F231">F226</f>
        <v>0</v>
      </c>
      <c r="G227" s="73" t="s">
        <v>25</v>
      </c>
      <c r="H227" s="74">
        <f aca="true" t="shared" si="189" ref="H227:H231">IF(ISERROR(I227-7)," ",+I227-7)</f>
        <v>0</v>
      </c>
      <c r="I227" s="75">
        <f>IF(ISERROR(G226+14)," ",+G226+14)</f>
        <v>0</v>
      </c>
      <c r="J227" s="76" t="s">
        <v>25</v>
      </c>
      <c r="K227" s="77"/>
      <c r="L227" s="78" t="e">
        <f>((K227/K226)-1)</f>
        <v>#DIV/0!</v>
      </c>
      <c r="S227" s="69"/>
    </row>
    <row r="228" spans="2:12" ht="38.25" customHeight="1">
      <c r="B228" s="2">
        <v>2</v>
      </c>
      <c r="C228" s="70">
        <f ca="1" t="shared" si="185"/>
        <v>0</v>
      </c>
      <c r="D228" s="71">
        <f t="shared" si="186"/>
        <v>0</v>
      </c>
      <c r="E228" s="72">
        <f t="shared" si="187"/>
        <v>0</v>
      </c>
      <c r="F228" s="6">
        <f t="shared" si="188"/>
        <v>0</v>
      </c>
      <c r="G228" s="79" t="s">
        <v>25</v>
      </c>
      <c r="H228" s="74">
        <f t="shared" si="189"/>
        <v>0</v>
      </c>
      <c r="I228" s="80">
        <f>IF(ISERROR(G226+28)," ",+G226+28)</f>
        <v>0</v>
      </c>
      <c r="J228" s="81" t="s">
        <v>25</v>
      </c>
      <c r="K228" s="77"/>
      <c r="L228" s="78" t="e">
        <f>((K228/K226)-1)</f>
        <v>#DIV/0!</v>
      </c>
    </row>
    <row r="229" spans="2:12" ht="38.25" customHeight="1">
      <c r="B229" s="2">
        <v>3</v>
      </c>
      <c r="C229" s="70">
        <f ca="1" t="shared" si="185"/>
        <v>0</v>
      </c>
      <c r="D229" s="71">
        <f t="shared" si="186"/>
        <v>0</v>
      </c>
      <c r="E229" s="72">
        <f t="shared" si="187"/>
        <v>0</v>
      </c>
      <c r="F229" s="6">
        <f t="shared" si="188"/>
        <v>0</v>
      </c>
      <c r="G229" s="79" t="s">
        <v>25</v>
      </c>
      <c r="H229" s="74">
        <f t="shared" si="189"/>
        <v>0</v>
      </c>
      <c r="I229" s="80">
        <f>IF(ISERROR(G226+60)," ",+G226+60)</f>
        <v>0</v>
      </c>
      <c r="J229" s="81" t="s">
        <v>25</v>
      </c>
      <c r="K229" s="77"/>
      <c r="L229" s="78" t="e">
        <f>((K229/K226)-1)</f>
        <v>#DIV/0!</v>
      </c>
    </row>
    <row r="230" spans="2:19" s="69" customFormat="1" ht="38.25" customHeight="1">
      <c r="B230" s="2">
        <v>4</v>
      </c>
      <c r="C230" s="70">
        <f ca="1" t="shared" si="185"/>
        <v>0</v>
      </c>
      <c r="D230" s="71">
        <f t="shared" si="186"/>
        <v>0</v>
      </c>
      <c r="E230" s="72">
        <f t="shared" si="187"/>
        <v>0</v>
      </c>
      <c r="F230" s="6">
        <f t="shared" si="188"/>
        <v>0</v>
      </c>
      <c r="G230" s="79" t="s">
        <v>25</v>
      </c>
      <c r="H230" s="74">
        <f t="shared" si="189"/>
        <v>0</v>
      </c>
      <c r="I230" s="80">
        <f>IF(ISERROR(G226+90)," ",+G226+90)</f>
        <v>0</v>
      </c>
      <c r="J230" s="81" t="s">
        <v>25</v>
      </c>
      <c r="K230" s="77"/>
      <c r="L230" s="78" t="e">
        <f>((K230/K226)-1)</f>
        <v>#DIV/0!</v>
      </c>
      <c r="M230" s="12"/>
      <c r="N230" s="12"/>
      <c r="O230" s="12"/>
      <c r="P230" s="13"/>
      <c r="Q230" s="13"/>
      <c r="R230" s="14"/>
      <c r="S230" s="15"/>
    </row>
    <row r="231" spans="2:12" ht="38.25" customHeight="1">
      <c r="B231" s="2">
        <v>5</v>
      </c>
      <c r="C231" s="84">
        <f ca="1" t="shared" si="185"/>
        <v>0</v>
      </c>
      <c r="D231" s="85">
        <f t="shared" si="186"/>
        <v>0</v>
      </c>
      <c r="E231" s="86">
        <f t="shared" si="187"/>
        <v>0</v>
      </c>
      <c r="F231" s="87">
        <f t="shared" si="188"/>
        <v>0</v>
      </c>
      <c r="G231" s="88" t="s">
        <v>25</v>
      </c>
      <c r="H231" s="89">
        <f t="shared" si="189"/>
        <v>0</v>
      </c>
      <c r="I231" s="90">
        <f>IF(ISERROR(G226+120)," ",G226+120)</f>
        <v>0</v>
      </c>
      <c r="J231" s="91" t="s">
        <v>25</v>
      </c>
      <c r="K231" s="92"/>
      <c r="L231" s="93" t="e">
        <f>((K231/K226)-1)</f>
        <v>#DIV/0!</v>
      </c>
    </row>
    <row r="232" spans="2:19" s="104" customFormat="1" ht="38.25" customHeight="1">
      <c r="B232" s="105" t="s">
        <v>64</v>
      </c>
      <c r="C232" s="56"/>
      <c r="D232" s="57"/>
      <c r="E232" s="58"/>
      <c r="F232" s="59"/>
      <c r="G232" s="60" t="s">
        <v>25</v>
      </c>
      <c r="H232" s="61"/>
      <c r="I232" s="62"/>
      <c r="J232" s="63" t="s">
        <v>25</v>
      </c>
      <c r="K232" s="64"/>
      <c r="L232" s="65"/>
      <c r="M232" s="106"/>
      <c r="N232" s="106"/>
      <c r="O232" s="106"/>
      <c r="P232" s="107" t="s">
        <v>28</v>
      </c>
      <c r="Q232" s="107"/>
      <c r="R232" s="108" t="s">
        <v>28</v>
      </c>
      <c r="S232" s="109"/>
    </row>
    <row r="233" spans="2:19" ht="38.25" customHeight="1">
      <c r="B233" s="101">
        <v>1</v>
      </c>
      <c r="C233" s="70">
        <f aca="true" ca="1" t="shared" si="190" ref="C233:C237">IF(J233=".",IF(I233&lt;TODAY(),"Past Due",IF(H233&lt;TODAY(),"Prepare to Contact"," "))," ")</f>
        <v>0</v>
      </c>
      <c r="D233" s="71">
        <f aca="true" t="shared" si="191" ref="D233:D237">D232</f>
        <v>0</v>
      </c>
      <c r="E233" s="72">
        <f aca="true" t="shared" si="192" ref="E233:E237">E232</f>
        <v>0</v>
      </c>
      <c r="F233" s="6">
        <f aca="true" t="shared" si="193" ref="F233:F237">F232</f>
        <v>0</v>
      </c>
      <c r="G233" s="73" t="s">
        <v>25</v>
      </c>
      <c r="H233" s="74">
        <f aca="true" t="shared" si="194" ref="H233:H237">IF(ISERROR(I233-7)," ",+I233-7)</f>
        <v>0</v>
      </c>
      <c r="I233" s="75">
        <f>IF(ISERROR(G232+14)," ",+G232+14)</f>
        <v>0</v>
      </c>
      <c r="J233" s="76" t="s">
        <v>25</v>
      </c>
      <c r="K233" s="77"/>
      <c r="L233" s="78" t="e">
        <f>((K233/K232)-1)</f>
        <v>#DIV/0!</v>
      </c>
      <c r="S233" s="69"/>
    </row>
    <row r="234" spans="2:12" ht="38.25" customHeight="1">
      <c r="B234" s="2">
        <v>2</v>
      </c>
      <c r="C234" s="70">
        <f ca="1" t="shared" si="190"/>
        <v>0</v>
      </c>
      <c r="D234" s="71">
        <f t="shared" si="191"/>
        <v>0</v>
      </c>
      <c r="E234" s="72">
        <f t="shared" si="192"/>
        <v>0</v>
      </c>
      <c r="F234" s="6">
        <f t="shared" si="193"/>
        <v>0</v>
      </c>
      <c r="G234" s="79" t="s">
        <v>25</v>
      </c>
      <c r="H234" s="74">
        <f t="shared" si="194"/>
        <v>0</v>
      </c>
      <c r="I234" s="80">
        <f>IF(ISERROR(G232+28)," ",+G232+28)</f>
        <v>0</v>
      </c>
      <c r="J234" s="81" t="s">
        <v>25</v>
      </c>
      <c r="K234" s="77"/>
      <c r="L234" s="78" t="e">
        <f>((K234/K232)-1)</f>
        <v>#DIV/0!</v>
      </c>
    </row>
    <row r="235" spans="2:19" s="69" customFormat="1" ht="38.25" customHeight="1">
      <c r="B235" s="2">
        <v>3</v>
      </c>
      <c r="C235" s="70">
        <f ca="1" t="shared" si="190"/>
        <v>0</v>
      </c>
      <c r="D235" s="71">
        <f t="shared" si="191"/>
        <v>0</v>
      </c>
      <c r="E235" s="72">
        <f t="shared" si="192"/>
        <v>0</v>
      </c>
      <c r="F235" s="6">
        <f t="shared" si="193"/>
        <v>0</v>
      </c>
      <c r="G235" s="79" t="s">
        <v>25</v>
      </c>
      <c r="H235" s="74">
        <f t="shared" si="194"/>
        <v>0</v>
      </c>
      <c r="I235" s="80">
        <f>IF(ISERROR(G232+60)," ",+G232+60)</f>
        <v>0</v>
      </c>
      <c r="J235" s="81" t="s">
        <v>25</v>
      </c>
      <c r="K235" s="77"/>
      <c r="L235" s="78" t="e">
        <f>((K235/K232)-1)</f>
        <v>#DIV/0!</v>
      </c>
      <c r="M235" s="12"/>
      <c r="N235" s="12"/>
      <c r="O235" s="12"/>
      <c r="P235" s="13"/>
      <c r="Q235" s="13"/>
      <c r="R235" s="14"/>
      <c r="S235" s="15"/>
    </row>
    <row r="236" spans="2:12" ht="38.25" customHeight="1">
      <c r="B236" s="2">
        <v>4</v>
      </c>
      <c r="C236" s="70">
        <f ca="1" t="shared" si="190"/>
        <v>0</v>
      </c>
      <c r="D236" s="71">
        <f t="shared" si="191"/>
        <v>0</v>
      </c>
      <c r="E236" s="72">
        <f t="shared" si="192"/>
        <v>0</v>
      </c>
      <c r="F236" s="6">
        <f t="shared" si="193"/>
        <v>0</v>
      </c>
      <c r="G236" s="79" t="s">
        <v>25</v>
      </c>
      <c r="H236" s="74">
        <f t="shared" si="194"/>
        <v>0</v>
      </c>
      <c r="I236" s="80">
        <f>IF(ISERROR(G232+90)," ",+G232+90)</f>
        <v>0</v>
      </c>
      <c r="J236" s="81" t="s">
        <v>25</v>
      </c>
      <c r="K236" s="77"/>
      <c r="L236" s="78" t="e">
        <f>((K236/K232)-1)</f>
        <v>#DIV/0!</v>
      </c>
    </row>
    <row r="237" spans="2:12" ht="38.25" customHeight="1">
      <c r="B237" s="2">
        <v>5</v>
      </c>
      <c r="C237" s="84">
        <f ca="1" t="shared" si="190"/>
        <v>0</v>
      </c>
      <c r="D237" s="85">
        <f t="shared" si="191"/>
        <v>0</v>
      </c>
      <c r="E237" s="86">
        <f t="shared" si="192"/>
        <v>0</v>
      </c>
      <c r="F237" s="87">
        <f t="shared" si="193"/>
        <v>0</v>
      </c>
      <c r="G237" s="88" t="s">
        <v>25</v>
      </c>
      <c r="H237" s="89">
        <f t="shared" si="194"/>
        <v>0</v>
      </c>
      <c r="I237" s="90">
        <f>IF(ISERROR(G232+120)," ",G232+120)</f>
        <v>0</v>
      </c>
      <c r="J237" s="91" t="s">
        <v>25</v>
      </c>
      <c r="K237" s="92"/>
      <c r="L237" s="93" t="e">
        <f>((K237/K232)-1)</f>
        <v>#DIV/0!</v>
      </c>
    </row>
    <row r="238" spans="2:19" s="104" customFormat="1" ht="38.25" customHeight="1">
      <c r="B238" s="105" t="s">
        <v>65</v>
      </c>
      <c r="C238" s="56"/>
      <c r="D238" s="57"/>
      <c r="E238" s="58"/>
      <c r="F238" s="59"/>
      <c r="G238" s="60" t="s">
        <v>25</v>
      </c>
      <c r="H238" s="61"/>
      <c r="I238" s="62"/>
      <c r="J238" s="63" t="s">
        <v>25</v>
      </c>
      <c r="K238" s="64"/>
      <c r="L238" s="65"/>
      <c r="M238" s="106"/>
      <c r="N238" s="106"/>
      <c r="O238" s="106"/>
      <c r="P238" s="107" t="s">
        <v>28</v>
      </c>
      <c r="Q238" s="107"/>
      <c r="R238" s="108" t="s">
        <v>28</v>
      </c>
      <c r="S238" s="109"/>
    </row>
    <row r="239" spans="2:19" ht="38.25" customHeight="1">
      <c r="B239" s="101">
        <v>1</v>
      </c>
      <c r="C239" s="70">
        <f aca="true" ca="1" t="shared" si="195" ref="C239:C243">IF(J239=".",IF(I239&lt;TODAY(),"Past Due",IF(H239&lt;TODAY(),"Prepare to Contact"," "))," ")</f>
        <v>0</v>
      </c>
      <c r="D239" s="71">
        <f aca="true" t="shared" si="196" ref="D239:D243">D238</f>
        <v>0</v>
      </c>
      <c r="E239" s="72">
        <f aca="true" t="shared" si="197" ref="E239:E243">E238</f>
        <v>0</v>
      </c>
      <c r="F239" s="6">
        <f aca="true" t="shared" si="198" ref="F239:F243">F238</f>
        <v>0</v>
      </c>
      <c r="G239" s="73" t="s">
        <v>25</v>
      </c>
      <c r="H239" s="74">
        <f aca="true" t="shared" si="199" ref="H239:H243">IF(ISERROR(I239-7)," ",+I239-7)</f>
        <v>0</v>
      </c>
      <c r="I239" s="75">
        <f>IF(ISERROR(G238+14)," ",+G238+14)</f>
        <v>0</v>
      </c>
      <c r="J239" s="76" t="s">
        <v>25</v>
      </c>
      <c r="K239" s="77"/>
      <c r="L239" s="78" t="e">
        <f>((K239/K238)-1)</f>
        <v>#DIV/0!</v>
      </c>
      <c r="S239" s="69"/>
    </row>
    <row r="240" spans="2:19" s="69" customFormat="1" ht="38.25" customHeight="1">
      <c r="B240" s="2">
        <v>2</v>
      </c>
      <c r="C240" s="70">
        <f ca="1" t="shared" si="195"/>
        <v>0</v>
      </c>
      <c r="D240" s="71">
        <f t="shared" si="196"/>
        <v>0</v>
      </c>
      <c r="E240" s="72">
        <f t="shared" si="197"/>
        <v>0</v>
      </c>
      <c r="F240" s="6">
        <f t="shared" si="198"/>
        <v>0</v>
      </c>
      <c r="G240" s="79" t="s">
        <v>25</v>
      </c>
      <c r="H240" s="74">
        <f t="shared" si="199"/>
        <v>0</v>
      </c>
      <c r="I240" s="80">
        <f>IF(ISERROR(G238+28)," ",+G238+28)</f>
        <v>0</v>
      </c>
      <c r="J240" s="81" t="s">
        <v>25</v>
      </c>
      <c r="K240" s="77"/>
      <c r="L240" s="78" t="e">
        <f>((K240/K238)-1)</f>
        <v>#DIV/0!</v>
      </c>
      <c r="M240" s="12"/>
      <c r="N240" s="12"/>
      <c r="O240" s="12"/>
      <c r="P240" s="13"/>
      <c r="Q240" s="13"/>
      <c r="R240" s="14"/>
      <c r="S240" s="15"/>
    </row>
    <row r="241" spans="2:12" ht="38.25" customHeight="1">
      <c r="B241" s="2">
        <v>3</v>
      </c>
      <c r="C241" s="70">
        <f ca="1" t="shared" si="195"/>
        <v>0</v>
      </c>
      <c r="D241" s="71">
        <f t="shared" si="196"/>
        <v>0</v>
      </c>
      <c r="E241" s="72">
        <f t="shared" si="197"/>
        <v>0</v>
      </c>
      <c r="F241" s="6">
        <f t="shared" si="198"/>
        <v>0</v>
      </c>
      <c r="G241" s="79" t="s">
        <v>25</v>
      </c>
      <c r="H241" s="74">
        <f t="shared" si="199"/>
        <v>0</v>
      </c>
      <c r="I241" s="80">
        <f>IF(ISERROR(G238+60)," ",+G238+60)</f>
        <v>0</v>
      </c>
      <c r="J241" s="81" t="s">
        <v>25</v>
      </c>
      <c r="K241" s="77"/>
      <c r="L241" s="78" t="e">
        <f>((K241/K238)-1)</f>
        <v>#DIV/0!</v>
      </c>
    </row>
    <row r="242" spans="2:12" ht="38.25" customHeight="1">
      <c r="B242" s="2">
        <v>4</v>
      </c>
      <c r="C242" s="70">
        <f ca="1" t="shared" si="195"/>
        <v>0</v>
      </c>
      <c r="D242" s="71">
        <f t="shared" si="196"/>
        <v>0</v>
      </c>
      <c r="E242" s="72">
        <f t="shared" si="197"/>
        <v>0</v>
      </c>
      <c r="F242" s="6">
        <f t="shared" si="198"/>
        <v>0</v>
      </c>
      <c r="G242" s="79" t="s">
        <v>25</v>
      </c>
      <c r="H242" s="74">
        <f t="shared" si="199"/>
        <v>0</v>
      </c>
      <c r="I242" s="80">
        <f>IF(ISERROR(G238+90)," ",+G238+90)</f>
        <v>0</v>
      </c>
      <c r="J242" s="81" t="s">
        <v>25</v>
      </c>
      <c r="K242" s="77"/>
      <c r="L242" s="78" t="e">
        <f>((K242/K238)-1)</f>
        <v>#DIV/0!</v>
      </c>
    </row>
    <row r="243" spans="2:12" ht="38.25" customHeight="1">
      <c r="B243" s="2">
        <v>5</v>
      </c>
      <c r="C243" s="84">
        <f ca="1" t="shared" si="195"/>
        <v>0</v>
      </c>
      <c r="D243" s="85">
        <f t="shared" si="196"/>
        <v>0</v>
      </c>
      <c r="E243" s="86">
        <f t="shared" si="197"/>
        <v>0</v>
      </c>
      <c r="F243" s="87">
        <f t="shared" si="198"/>
        <v>0</v>
      </c>
      <c r="G243" s="88" t="s">
        <v>25</v>
      </c>
      <c r="H243" s="89">
        <f t="shared" si="199"/>
        <v>0</v>
      </c>
      <c r="I243" s="90">
        <f>IF(ISERROR(G238+120)," ",G238+120)</f>
        <v>0</v>
      </c>
      <c r="J243" s="91" t="s">
        <v>25</v>
      </c>
      <c r="K243" s="92"/>
      <c r="L243" s="93" t="e">
        <f>((K243/K238)-1)</f>
        <v>#DIV/0!</v>
      </c>
    </row>
    <row r="244" spans="2:19" s="104" customFormat="1" ht="38.25" customHeight="1">
      <c r="B244" s="105" t="s">
        <v>66</v>
      </c>
      <c r="C244" s="56"/>
      <c r="D244" s="57"/>
      <c r="E244" s="58"/>
      <c r="F244" s="59"/>
      <c r="G244" s="60" t="s">
        <v>25</v>
      </c>
      <c r="H244" s="61"/>
      <c r="I244" s="62"/>
      <c r="J244" s="63" t="s">
        <v>25</v>
      </c>
      <c r="K244" s="64"/>
      <c r="L244" s="65"/>
      <c r="M244" s="106"/>
      <c r="N244" s="106"/>
      <c r="O244" s="106"/>
      <c r="P244" s="107" t="s">
        <v>28</v>
      </c>
      <c r="Q244" s="107"/>
      <c r="R244" s="108" t="s">
        <v>28</v>
      </c>
      <c r="S244" s="109"/>
    </row>
    <row r="245" spans="2:18" s="69" customFormat="1" ht="38.25" customHeight="1">
      <c r="B245" s="101">
        <v>1</v>
      </c>
      <c r="C245" s="70">
        <f aca="true" ca="1" t="shared" si="200" ref="C245:C249">IF(J245=".",IF(I245&lt;TODAY(),"Past Due",IF(H245&lt;TODAY(),"Prepare to Contact"," "))," ")</f>
        <v>0</v>
      </c>
      <c r="D245" s="71">
        <f aca="true" t="shared" si="201" ref="D245:D249">D244</f>
        <v>0</v>
      </c>
      <c r="E245" s="72">
        <f aca="true" t="shared" si="202" ref="E245:E249">E244</f>
        <v>0</v>
      </c>
      <c r="F245" s="6">
        <f aca="true" t="shared" si="203" ref="F245:F249">F244</f>
        <v>0</v>
      </c>
      <c r="G245" s="73" t="s">
        <v>25</v>
      </c>
      <c r="H245" s="74">
        <f aca="true" t="shared" si="204" ref="H245:H249">IF(ISERROR(I245-7)," ",+I245-7)</f>
        <v>0</v>
      </c>
      <c r="I245" s="75">
        <f>IF(ISERROR(G244+14)," ",+G244+14)</f>
        <v>0</v>
      </c>
      <c r="J245" s="76" t="s">
        <v>25</v>
      </c>
      <c r="K245" s="77"/>
      <c r="L245" s="78" t="e">
        <f>((K245/K244)-1)</f>
        <v>#DIV/0!</v>
      </c>
      <c r="M245" s="12"/>
      <c r="N245" s="12"/>
      <c r="O245" s="12"/>
      <c r="P245" s="13"/>
      <c r="Q245" s="13"/>
      <c r="R245" s="14"/>
    </row>
    <row r="246" spans="2:12" ht="38.25" customHeight="1">
      <c r="B246" s="2">
        <v>2</v>
      </c>
      <c r="C246" s="70">
        <f ca="1" t="shared" si="200"/>
        <v>0</v>
      </c>
      <c r="D246" s="71">
        <f t="shared" si="201"/>
        <v>0</v>
      </c>
      <c r="E246" s="72">
        <f t="shared" si="202"/>
        <v>0</v>
      </c>
      <c r="F246" s="6">
        <f t="shared" si="203"/>
        <v>0</v>
      </c>
      <c r="G246" s="79" t="s">
        <v>25</v>
      </c>
      <c r="H246" s="74">
        <f t="shared" si="204"/>
        <v>0</v>
      </c>
      <c r="I246" s="80">
        <f>IF(ISERROR(G244+28)," ",+G244+28)</f>
        <v>0</v>
      </c>
      <c r="J246" s="81" t="s">
        <v>25</v>
      </c>
      <c r="K246" s="77"/>
      <c r="L246" s="78" t="e">
        <f>((K246/K244)-1)</f>
        <v>#DIV/0!</v>
      </c>
    </row>
    <row r="247" spans="2:12" ht="38.25" customHeight="1">
      <c r="B247" s="2">
        <v>3</v>
      </c>
      <c r="C247" s="70">
        <f ca="1" t="shared" si="200"/>
        <v>0</v>
      </c>
      <c r="D247" s="71">
        <f t="shared" si="201"/>
        <v>0</v>
      </c>
      <c r="E247" s="72">
        <f t="shared" si="202"/>
        <v>0</v>
      </c>
      <c r="F247" s="6">
        <f t="shared" si="203"/>
        <v>0</v>
      </c>
      <c r="G247" s="79" t="s">
        <v>25</v>
      </c>
      <c r="H247" s="74">
        <f t="shared" si="204"/>
        <v>0</v>
      </c>
      <c r="I247" s="80">
        <f>IF(ISERROR(G244+60)," ",+G244+60)</f>
        <v>0</v>
      </c>
      <c r="J247" s="81" t="s">
        <v>25</v>
      </c>
      <c r="K247" s="77"/>
      <c r="L247" s="78" t="e">
        <f>((K247/K244)-1)</f>
        <v>#DIV/0!</v>
      </c>
    </row>
    <row r="248" spans="2:12" ht="38.25" customHeight="1">
      <c r="B248" s="2">
        <v>4</v>
      </c>
      <c r="C248" s="70">
        <f ca="1" t="shared" si="200"/>
        <v>0</v>
      </c>
      <c r="D248" s="71">
        <f t="shared" si="201"/>
        <v>0</v>
      </c>
      <c r="E248" s="72">
        <f t="shared" si="202"/>
        <v>0</v>
      </c>
      <c r="F248" s="6">
        <f t="shared" si="203"/>
        <v>0</v>
      </c>
      <c r="G248" s="79" t="s">
        <v>25</v>
      </c>
      <c r="H248" s="74">
        <f t="shared" si="204"/>
        <v>0</v>
      </c>
      <c r="I248" s="80">
        <f>IF(ISERROR(G244+90)," ",+G244+90)</f>
        <v>0</v>
      </c>
      <c r="J248" s="81" t="s">
        <v>25</v>
      </c>
      <c r="K248" s="77"/>
      <c r="L248" s="78" t="e">
        <f>((K248/K244)-1)</f>
        <v>#DIV/0!</v>
      </c>
    </row>
    <row r="249" spans="2:12" ht="38.25" customHeight="1">
      <c r="B249" s="2">
        <v>5</v>
      </c>
      <c r="C249" s="84">
        <f ca="1" t="shared" si="200"/>
        <v>0</v>
      </c>
      <c r="D249" s="85">
        <f t="shared" si="201"/>
        <v>0</v>
      </c>
      <c r="E249" s="86">
        <f t="shared" si="202"/>
        <v>0</v>
      </c>
      <c r="F249" s="87">
        <f t="shared" si="203"/>
        <v>0</v>
      </c>
      <c r="G249" s="88" t="s">
        <v>25</v>
      </c>
      <c r="H249" s="89">
        <f t="shared" si="204"/>
        <v>0</v>
      </c>
      <c r="I249" s="90">
        <f>IF(ISERROR(G244+120)," ",G244+120)</f>
        <v>0</v>
      </c>
      <c r="J249" s="91" t="s">
        <v>25</v>
      </c>
      <c r="K249" s="92"/>
      <c r="L249" s="93" t="e">
        <f>((K249/K244)-1)</f>
        <v>#DIV/0!</v>
      </c>
    </row>
    <row r="250" spans="2:19" s="110" customFormat="1" ht="38.25" customHeight="1">
      <c r="B250" s="105" t="s">
        <v>67</v>
      </c>
      <c r="C250" s="56"/>
      <c r="D250" s="57"/>
      <c r="E250" s="58"/>
      <c r="F250" s="59"/>
      <c r="G250" s="60" t="s">
        <v>25</v>
      </c>
      <c r="H250" s="61"/>
      <c r="I250" s="62"/>
      <c r="J250" s="63" t="s">
        <v>25</v>
      </c>
      <c r="K250" s="64"/>
      <c r="L250" s="65"/>
      <c r="M250" s="106"/>
      <c r="N250" s="106"/>
      <c r="O250" s="106"/>
      <c r="P250" s="107" t="s">
        <v>28</v>
      </c>
      <c r="Q250" s="107"/>
      <c r="R250" s="108" t="s">
        <v>28</v>
      </c>
      <c r="S250" s="109"/>
    </row>
    <row r="251" spans="2:19" ht="38.25" customHeight="1">
      <c r="B251" s="101">
        <v>1</v>
      </c>
      <c r="C251" s="70">
        <f aca="true" ca="1" t="shared" si="205" ref="C251:C255">IF(J251=".",IF(I251&lt;TODAY(),"Past Due",IF(H251&lt;TODAY(),"Prepare to Contact"," "))," ")</f>
        <v>0</v>
      </c>
      <c r="D251" s="71">
        <f aca="true" t="shared" si="206" ref="D251:D255">D250</f>
        <v>0</v>
      </c>
      <c r="E251" s="72">
        <f aca="true" t="shared" si="207" ref="E251:E255">E250</f>
        <v>0</v>
      </c>
      <c r="F251" s="6">
        <f aca="true" t="shared" si="208" ref="F251:F255">F250</f>
        <v>0</v>
      </c>
      <c r="G251" s="73" t="s">
        <v>25</v>
      </c>
      <c r="H251" s="74">
        <f aca="true" t="shared" si="209" ref="H251:H255">IF(ISERROR(I251-7)," ",+I251-7)</f>
        <v>0</v>
      </c>
      <c r="I251" s="75">
        <f>IF(ISERROR(G250+14)," ",+G250+14)</f>
        <v>0</v>
      </c>
      <c r="J251" s="76" t="s">
        <v>25</v>
      </c>
      <c r="K251" s="77"/>
      <c r="L251" s="78" t="e">
        <f>((K251/K250)-1)</f>
        <v>#DIV/0!</v>
      </c>
      <c r="S251" s="69"/>
    </row>
    <row r="252" spans="2:12" ht="38.25" customHeight="1">
      <c r="B252" s="2">
        <v>2</v>
      </c>
      <c r="C252" s="70">
        <f ca="1" t="shared" si="205"/>
        <v>0</v>
      </c>
      <c r="D252" s="71">
        <f t="shared" si="206"/>
        <v>0</v>
      </c>
      <c r="E252" s="72">
        <f t="shared" si="207"/>
        <v>0</v>
      </c>
      <c r="F252" s="6">
        <f t="shared" si="208"/>
        <v>0</v>
      </c>
      <c r="G252" s="79" t="s">
        <v>25</v>
      </c>
      <c r="H252" s="74">
        <f t="shared" si="209"/>
        <v>0</v>
      </c>
      <c r="I252" s="80">
        <f>IF(ISERROR(G250+28)," ",+G250+28)</f>
        <v>0</v>
      </c>
      <c r="J252" s="81" t="s">
        <v>25</v>
      </c>
      <c r="K252" s="77"/>
      <c r="L252" s="78" t="e">
        <f>((K252/K250)-1)</f>
        <v>#DIV/0!</v>
      </c>
    </row>
    <row r="253" spans="2:12" ht="38.25" customHeight="1">
      <c r="B253" s="2">
        <v>3</v>
      </c>
      <c r="C253" s="70">
        <f ca="1" t="shared" si="205"/>
        <v>0</v>
      </c>
      <c r="D253" s="71">
        <f t="shared" si="206"/>
        <v>0</v>
      </c>
      <c r="E253" s="72">
        <f t="shared" si="207"/>
        <v>0</v>
      </c>
      <c r="F253" s="6">
        <f t="shared" si="208"/>
        <v>0</v>
      </c>
      <c r="G253" s="79" t="s">
        <v>25</v>
      </c>
      <c r="H253" s="74">
        <f t="shared" si="209"/>
        <v>0</v>
      </c>
      <c r="I253" s="80">
        <f>IF(ISERROR(G250+60)," ",+G250+60)</f>
        <v>0</v>
      </c>
      <c r="J253" s="81" t="s">
        <v>25</v>
      </c>
      <c r="K253" s="77"/>
      <c r="L253" s="78" t="e">
        <f>((K253/K250)-1)</f>
        <v>#DIV/0!</v>
      </c>
    </row>
    <row r="254" spans="2:12" ht="38.25" customHeight="1">
      <c r="B254" s="2">
        <v>4</v>
      </c>
      <c r="C254" s="70">
        <f ca="1" t="shared" si="205"/>
        <v>0</v>
      </c>
      <c r="D254" s="71">
        <f t="shared" si="206"/>
        <v>0</v>
      </c>
      <c r="E254" s="72">
        <f t="shared" si="207"/>
        <v>0</v>
      </c>
      <c r="F254" s="6">
        <f t="shared" si="208"/>
        <v>0</v>
      </c>
      <c r="G254" s="79" t="s">
        <v>25</v>
      </c>
      <c r="H254" s="74">
        <f t="shared" si="209"/>
        <v>0</v>
      </c>
      <c r="I254" s="80">
        <f>IF(ISERROR(G250+90)," ",+G250+90)</f>
        <v>0</v>
      </c>
      <c r="J254" s="81" t="s">
        <v>25</v>
      </c>
      <c r="K254" s="77"/>
      <c r="L254" s="78" t="e">
        <f>((K254/K250)-1)</f>
        <v>#DIV/0!</v>
      </c>
    </row>
    <row r="255" spans="2:19" s="69" customFormat="1" ht="38.25" customHeight="1">
      <c r="B255" s="2">
        <v>5</v>
      </c>
      <c r="C255" s="84">
        <f ca="1" t="shared" si="205"/>
        <v>0</v>
      </c>
      <c r="D255" s="85">
        <f t="shared" si="206"/>
        <v>0</v>
      </c>
      <c r="E255" s="86">
        <f t="shared" si="207"/>
        <v>0</v>
      </c>
      <c r="F255" s="87">
        <f t="shared" si="208"/>
        <v>0</v>
      </c>
      <c r="G255" s="88" t="s">
        <v>25</v>
      </c>
      <c r="H255" s="89">
        <f t="shared" si="209"/>
        <v>0</v>
      </c>
      <c r="I255" s="90">
        <f>IF(ISERROR(G250+120)," ",G250+120)</f>
        <v>0</v>
      </c>
      <c r="J255" s="91" t="s">
        <v>25</v>
      </c>
      <c r="K255" s="92"/>
      <c r="L255" s="93" t="e">
        <f>((K255/K250)-1)</f>
        <v>#DIV/0!</v>
      </c>
      <c r="M255" s="12"/>
      <c r="N255" s="12"/>
      <c r="O255" s="12"/>
      <c r="P255" s="13"/>
      <c r="Q255" s="13"/>
      <c r="R255" s="14"/>
      <c r="S255" s="15"/>
    </row>
    <row r="256" spans="2:19" s="104" customFormat="1" ht="38.25" customHeight="1">
      <c r="B256" s="105" t="s">
        <v>68</v>
      </c>
      <c r="C256" s="56"/>
      <c r="D256" s="111"/>
      <c r="E256" s="112"/>
      <c r="F256" s="113"/>
      <c r="G256" s="114" t="s">
        <v>25</v>
      </c>
      <c r="H256" s="61"/>
      <c r="I256" s="62"/>
      <c r="J256" s="63" t="s">
        <v>25</v>
      </c>
      <c r="K256" s="64"/>
      <c r="L256" s="65"/>
      <c r="M256" s="106"/>
      <c r="N256" s="106"/>
      <c r="O256" s="106"/>
      <c r="P256" s="107" t="s">
        <v>28</v>
      </c>
      <c r="Q256" s="107"/>
      <c r="R256" s="108" t="s">
        <v>28</v>
      </c>
      <c r="S256" s="109"/>
    </row>
    <row r="257" spans="2:19" ht="38.25" customHeight="1">
      <c r="B257" s="101">
        <v>1</v>
      </c>
      <c r="C257" s="70">
        <f aca="true" ca="1" t="shared" si="210" ref="C257:C261">IF(J257=".",IF(I257&lt;TODAY(),"Past Due",IF(H257&lt;TODAY(),"Prepare to Contact"," "))," ")</f>
        <v>0</v>
      </c>
      <c r="D257" s="71">
        <f aca="true" t="shared" si="211" ref="D257:D261">D256</f>
        <v>0</v>
      </c>
      <c r="E257" s="72">
        <f aca="true" t="shared" si="212" ref="E257:E261">E256</f>
        <v>0</v>
      </c>
      <c r="F257" s="6">
        <f aca="true" t="shared" si="213" ref="F257:F261">F256</f>
        <v>0</v>
      </c>
      <c r="G257" s="73" t="s">
        <v>25</v>
      </c>
      <c r="H257" s="74">
        <f aca="true" t="shared" si="214" ref="H257:H261">IF(ISERROR(I257-7)," ",+I257-7)</f>
        <v>0</v>
      </c>
      <c r="I257" s="75">
        <f>IF(ISERROR(G256+14)," ",+G256+14)</f>
        <v>0</v>
      </c>
      <c r="J257" s="76" t="s">
        <v>25</v>
      </c>
      <c r="K257" s="77"/>
      <c r="L257" s="78" t="e">
        <f>((K257/K256)-1)</f>
        <v>#DIV/0!</v>
      </c>
      <c r="S257" s="69"/>
    </row>
    <row r="258" spans="2:12" ht="38.25" customHeight="1">
      <c r="B258" s="2">
        <v>2</v>
      </c>
      <c r="C258" s="70">
        <f ca="1" t="shared" si="210"/>
        <v>0</v>
      </c>
      <c r="D258" s="71">
        <f t="shared" si="211"/>
        <v>0</v>
      </c>
      <c r="E258" s="72">
        <f t="shared" si="212"/>
        <v>0</v>
      </c>
      <c r="F258" s="6">
        <f t="shared" si="213"/>
        <v>0</v>
      </c>
      <c r="G258" s="79" t="s">
        <v>25</v>
      </c>
      <c r="H258" s="74">
        <f t="shared" si="214"/>
        <v>0</v>
      </c>
      <c r="I258" s="80">
        <f>IF(ISERROR(G256+28)," ",+G256+28)</f>
        <v>0</v>
      </c>
      <c r="J258" s="81" t="s">
        <v>25</v>
      </c>
      <c r="K258" s="77"/>
      <c r="L258" s="78" t="e">
        <f>((K258/K256)-1)</f>
        <v>#DIV/0!</v>
      </c>
    </row>
    <row r="259" spans="2:12" ht="38.25" customHeight="1">
      <c r="B259" s="2">
        <v>3</v>
      </c>
      <c r="C259" s="70">
        <f ca="1" t="shared" si="210"/>
        <v>0</v>
      </c>
      <c r="D259" s="71">
        <f t="shared" si="211"/>
        <v>0</v>
      </c>
      <c r="E259" s="72">
        <f t="shared" si="212"/>
        <v>0</v>
      </c>
      <c r="F259" s="6">
        <f t="shared" si="213"/>
        <v>0</v>
      </c>
      <c r="G259" s="79" t="s">
        <v>25</v>
      </c>
      <c r="H259" s="74">
        <f t="shared" si="214"/>
        <v>0</v>
      </c>
      <c r="I259" s="80">
        <f>IF(ISERROR(G256+60)," ",+G256+60)</f>
        <v>0</v>
      </c>
      <c r="J259" s="81" t="s">
        <v>25</v>
      </c>
      <c r="K259" s="77"/>
      <c r="L259" s="78" t="e">
        <f>((K259/K256)-1)</f>
        <v>#DIV/0!</v>
      </c>
    </row>
    <row r="260" spans="2:19" s="69" customFormat="1" ht="38.25" customHeight="1">
      <c r="B260" s="2">
        <v>4</v>
      </c>
      <c r="C260" s="70">
        <f ca="1" t="shared" si="210"/>
        <v>0</v>
      </c>
      <c r="D260" s="71">
        <f t="shared" si="211"/>
        <v>0</v>
      </c>
      <c r="E260" s="72">
        <f t="shared" si="212"/>
        <v>0</v>
      </c>
      <c r="F260" s="6">
        <f t="shared" si="213"/>
        <v>0</v>
      </c>
      <c r="G260" s="79" t="s">
        <v>25</v>
      </c>
      <c r="H260" s="74">
        <f t="shared" si="214"/>
        <v>0</v>
      </c>
      <c r="I260" s="80">
        <f>IF(ISERROR(G256+90)," ",+G256+90)</f>
        <v>0</v>
      </c>
      <c r="J260" s="81" t="s">
        <v>25</v>
      </c>
      <c r="K260" s="77"/>
      <c r="L260" s="78" t="e">
        <f>((K260/K256)-1)</f>
        <v>#DIV/0!</v>
      </c>
      <c r="M260" s="12"/>
      <c r="N260" s="12"/>
      <c r="O260" s="12"/>
      <c r="P260" s="13"/>
      <c r="Q260" s="13"/>
      <c r="R260" s="14"/>
      <c r="S260" s="15"/>
    </row>
    <row r="261" spans="2:12" ht="38.25" customHeight="1">
      <c r="B261" s="2">
        <v>5</v>
      </c>
      <c r="C261" s="84">
        <f ca="1" t="shared" si="210"/>
        <v>0</v>
      </c>
      <c r="D261" s="85">
        <f t="shared" si="211"/>
        <v>0</v>
      </c>
      <c r="E261" s="86">
        <f t="shared" si="212"/>
        <v>0</v>
      </c>
      <c r="F261" s="87">
        <f t="shared" si="213"/>
        <v>0</v>
      </c>
      <c r="G261" s="88" t="s">
        <v>25</v>
      </c>
      <c r="H261" s="89">
        <f t="shared" si="214"/>
        <v>0</v>
      </c>
      <c r="I261" s="90">
        <f>IF(ISERROR(G256+120)," ",G256+120)</f>
        <v>0</v>
      </c>
      <c r="J261" s="91" t="s">
        <v>25</v>
      </c>
      <c r="K261" s="92"/>
      <c r="L261" s="93" t="e">
        <f>((K261/K256)-1)</f>
        <v>#DIV/0!</v>
      </c>
    </row>
    <row r="262" spans="2:19" s="104" customFormat="1" ht="38.25" customHeight="1">
      <c r="B262" s="105" t="s">
        <v>69</v>
      </c>
      <c r="C262" s="56"/>
      <c r="D262" s="57"/>
      <c r="E262" s="58"/>
      <c r="F262" s="59"/>
      <c r="G262" s="60" t="s">
        <v>25</v>
      </c>
      <c r="H262" s="61"/>
      <c r="I262" s="62"/>
      <c r="J262" s="63" t="s">
        <v>25</v>
      </c>
      <c r="K262" s="64"/>
      <c r="L262" s="65"/>
      <c r="M262" s="106"/>
      <c r="N262" s="106"/>
      <c r="O262" s="106"/>
      <c r="P262" s="107" t="s">
        <v>28</v>
      </c>
      <c r="Q262" s="107"/>
      <c r="R262" s="108" t="s">
        <v>28</v>
      </c>
      <c r="S262" s="109"/>
    </row>
    <row r="263" spans="2:19" ht="38.25" customHeight="1">
      <c r="B263" s="101">
        <v>1</v>
      </c>
      <c r="C263" s="70">
        <f aca="true" ca="1" t="shared" si="215" ref="C263:C267">IF(J263=".",IF(I263&lt;TODAY(),"Past Due",IF(H263&lt;TODAY(),"Prepare to Contact"," "))," ")</f>
        <v>0</v>
      </c>
      <c r="D263" s="71">
        <f aca="true" t="shared" si="216" ref="D263:D267">D262</f>
        <v>0</v>
      </c>
      <c r="E263" s="72">
        <f aca="true" t="shared" si="217" ref="E263:E267">E262</f>
        <v>0</v>
      </c>
      <c r="F263" s="6">
        <f aca="true" t="shared" si="218" ref="F263:F267">F262</f>
        <v>0</v>
      </c>
      <c r="G263" s="73" t="s">
        <v>25</v>
      </c>
      <c r="H263" s="74">
        <f aca="true" t="shared" si="219" ref="H263:H267">IF(ISERROR(I263-7)," ",+I263-7)</f>
        <v>0</v>
      </c>
      <c r="I263" s="75">
        <f>IF(ISERROR(G262+14)," ",+G262+14)</f>
        <v>0</v>
      </c>
      <c r="J263" s="76" t="s">
        <v>25</v>
      </c>
      <c r="K263" s="77"/>
      <c r="L263" s="78" t="e">
        <f>((K263/K262)-1)</f>
        <v>#DIV/0!</v>
      </c>
      <c r="S263" s="69"/>
    </row>
    <row r="264" spans="2:12" ht="38.25" customHeight="1">
      <c r="B264" s="2">
        <v>2</v>
      </c>
      <c r="C264" s="70">
        <f ca="1" t="shared" si="215"/>
        <v>0</v>
      </c>
      <c r="D264" s="71">
        <f t="shared" si="216"/>
        <v>0</v>
      </c>
      <c r="E264" s="72">
        <f t="shared" si="217"/>
        <v>0</v>
      </c>
      <c r="F264" s="6">
        <f t="shared" si="218"/>
        <v>0</v>
      </c>
      <c r="G264" s="79" t="s">
        <v>25</v>
      </c>
      <c r="H264" s="74">
        <f t="shared" si="219"/>
        <v>0</v>
      </c>
      <c r="I264" s="80">
        <f>IF(ISERROR(G262+28)," ",+G262+28)</f>
        <v>0</v>
      </c>
      <c r="J264" s="81" t="s">
        <v>25</v>
      </c>
      <c r="K264" s="77"/>
      <c r="L264" s="78" t="e">
        <f>((K264/K262)-1)</f>
        <v>#DIV/0!</v>
      </c>
    </row>
    <row r="265" spans="2:19" s="69" customFormat="1" ht="38.25" customHeight="1">
      <c r="B265" s="2">
        <v>3</v>
      </c>
      <c r="C265" s="70">
        <f ca="1" t="shared" si="215"/>
        <v>0</v>
      </c>
      <c r="D265" s="71">
        <f t="shared" si="216"/>
        <v>0</v>
      </c>
      <c r="E265" s="72">
        <f t="shared" si="217"/>
        <v>0</v>
      </c>
      <c r="F265" s="6">
        <f t="shared" si="218"/>
        <v>0</v>
      </c>
      <c r="G265" s="79" t="s">
        <v>25</v>
      </c>
      <c r="H265" s="74">
        <f t="shared" si="219"/>
        <v>0</v>
      </c>
      <c r="I265" s="80">
        <f>IF(ISERROR(G262+60)," ",+G262+60)</f>
        <v>0</v>
      </c>
      <c r="J265" s="81" t="s">
        <v>25</v>
      </c>
      <c r="K265" s="77"/>
      <c r="L265" s="78" t="e">
        <f>((K265/K262)-1)</f>
        <v>#DIV/0!</v>
      </c>
      <c r="M265" s="12"/>
      <c r="N265" s="12"/>
      <c r="O265" s="12"/>
      <c r="P265" s="13"/>
      <c r="Q265" s="13"/>
      <c r="R265" s="14"/>
      <c r="S265" s="15"/>
    </row>
    <row r="266" spans="2:12" ht="38.25" customHeight="1">
      <c r="B266" s="2">
        <v>4</v>
      </c>
      <c r="C266" s="70">
        <f ca="1" t="shared" si="215"/>
        <v>0</v>
      </c>
      <c r="D266" s="71">
        <f t="shared" si="216"/>
        <v>0</v>
      </c>
      <c r="E266" s="72">
        <f t="shared" si="217"/>
        <v>0</v>
      </c>
      <c r="F266" s="6">
        <f t="shared" si="218"/>
        <v>0</v>
      </c>
      <c r="G266" s="79" t="s">
        <v>25</v>
      </c>
      <c r="H266" s="74">
        <f t="shared" si="219"/>
        <v>0</v>
      </c>
      <c r="I266" s="80">
        <f>IF(ISERROR(G262+90)," ",+G262+90)</f>
        <v>0</v>
      </c>
      <c r="J266" s="81" t="s">
        <v>25</v>
      </c>
      <c r="K266" s="77"/>
      <c r="L266" s="78" t="e">
        <f>((K266/K262)-1)</f>
        <v>#DIV/0!</v>
      </c>
    </row>
    <row r="267" spans="2:12" ht="38.25" customHeight="1">
      <c r="B267" s="2">
        <v>5</v>
      </c>
      <c r="C267" s="84">
        <f ca="1" t="shared" si="215"/>
        <v>0</v>
      </c>
      <c r="D267" s="85">
        <f t="shared" si="216"/>
        <v>0</v>
      </c>
      <c r="E267" s="86">
        <f t="shared" si="217"/>
        <v>0</v>
      </c>
      <c r="F267" s="87">
        <f t="shared" si="218"/>
        <v>0</v>
      </c>
      <c r="G267" s="88" t="s">
        <v>25</v>
      </c>
      <c r="H267" s="89">
        <f t="shared" si="219"/>
        <v>0</v>
      </c>
      <c r="I267" s="90">
        <f>IF(ISERROR(G262+120)," ",G262+120)</f>
        <v>0</v>
      </c>
      <c r="J267" s="91" t="s">
        <v>25</v>
      </c>
      <c r="K267" s="92"/>
      <c r="L267" s="93" t="e">
        <f>((K267/K262)-1)</f>
        <v>#DIV/0!</v>
      </c>
    </row>
    <row r="268" spans="2:19" s="104" customFormat="1" ht="38.25" customHeight="1">
      <c r="B268" s="105" t="s">
        <v>70</v>
      </c>
      <c r="C268" s="56"/>
      <c r="D268" s="57"/>
      <c r="E268" s="58"/>
      <c r="F268" s="59"/>
      <c r="G268" s="60" t="s">
        <v>25</v>
      </c>
      <c r="H268" s="61"/>
      <c r="I268" s="62"/>
      <c r="J268" s="63" t="s">
        <v>25</v>
      </c>
      <c r="K268" s="64"/>
      <c r="L268" s="65"/>
      <c r="M268" s="106"/>
      <c r="N268" s="106"/>
      <c r="O268" s="106"/>
      <c r="P268" s="107" t="s">
        <v>28</v>
      </c>
      <c r="Q268" s="107"/>
      <c r="R268" s="108" t="s">
        <v>28</v>
      </c>
      <c r="S268" s="109"/>
    </row>
    <row r="269" spans="2:19" ht="38.25" customHeight="1">
      <c r="B269" s="101">
        <v>1</v>
      </c>
      <c r="C269" s="70">
        <f aca="true" ca="1" t="shared" si="220" ref="C269:C273">IF(J269=".",IF(I269&lt;TODAY(),"Past Due",IF(H269&lt;TODAY(),"Prepare to Contact"," "))," ")</f>
        <v>0</v>
      </c>
      <c r="D269" s="71">
        <f aca="true" t="shared" si="221" ref="D269:D273">D268</f>
        <v>0</v>
      </c>
      <c r="E269" s="72">
        <f aca="true" t="shared" si="222" ref="E269:E273">E268</f>
        <v>0</v>
      </c>
      <c r="F269" s="6">
        <f aca="true" t="shared" si="223" ref="F269:F273">F268</f>
        <v>0</v>
      </c>
      <c r="G269" s="73" t="s">
        <v>25</v>
      </c>
      <c r="H269" s="74">
        <f aca="true" t="shared" si="224" ref="H269:H273">IF(ISERROR(I269-7)," ",+I269-7)</f>
        <v>0</v>
      </c>
      <c r="I269" s="75">
        <f>IF(ISERROR(G268+14)," ",+G268+14)</f>
        <v>0</v>
      </c>
      <c r="J269" s="76" t="s">
        <v>25</v>
      </c>
      <c r="K269" s="77"/>
      <c r="L269" s="78" t="e">
        <f>((K269/K268)-1)</f>
        <v>#DIV/0!</v>
      </c>
      <c r="S269" s="69"/>
    </row>
    <row r="270" spans="2:19" s="69" customFormat="1" ht="38.25" customHeight="1">
      <c r="B270" s="2">
        <v>2</v>
      </c>
      <c r="C270" s="70">
        <f ca="1" t="shared" si="220"/>
        <v>0</v>
      </c>
      <c r="D270" s="71">
        <f t="shared" si="221"/>
        <v>0</v>
      </c>
      <c r="E270" s="72">
        <f t="shared" si="222"/>
        <v>0</v>
      </c>
      <c r="F270" s="6">
        <f t="shared" si="223"/>
        <v>0</v>
      </c>
      <c r="G270" s="79" t="s">
        <v>25</v>
      </c>
      <c r="H270" s="74">
        <f t="shared" si="224"/>
        <v>0</v>
      </c>
      <c r="I270" s="80">
        <f>IF(ISERROR(G268+28)," ",+G268+28)</f>
        <v>0</v>
      </c>
      <c r="J270" s="81" t="s">
        <v>25</v>
      </c>
      <c r="K270" s="77"/>
      <c r="L270" s="78" t="e">
        <f>((K270/K268)-1)</f>
        <v>#DIV/0!</v>
      </c>
      <c r="M270" s="12"/>
      <c r="N270" s="12"/>
      <c r="O270" s="12"/>
      <c r="P270" s="13"/>
      <c r="Q270" s="13"/>
      <c r="R270" s="14"/>
      <c r="S270" s="15"/>
    </row>
    <row r="271" spans="2:12" ht="38.25" customHeight="1">
      <c r="B271" s="2">
        <v>3</v>
      </c>
      <c r="C271" s="70">
        <f ca="1" t="shared" si="220"/>
        <v>0</v>
      </c>
      <c r="D271" s="71">
        <f t="shared" si="221"/>
        <v>0</v>
      </c>
      <c r="E271" s="72">
        <f t="shared" si="222"/>
        <v>0</v>
      </c>
      <c r="F271" s="6">
        <f t="shared" si="223"/>
        <v>0</v>
      </c>
      <c r="G271" s="79" t="s">
        <v>25</v>
      </c>
      <c r="H271" s="74">
        <f t="shared" si="224"/>
        <v>0</v>
      </c>
      <c r="I271" s="80">
        <f>IF(ISERROR(G268+60)," ",+G268+60)</f>
        <v>0</v>
      </c>
      <c r="J271" s="81" t="s">
        <v>25</v>
      </c>
      <c r="K271" s="77"/>
      <c r="L271" s="78" t="e">
        <f>((K271/K268)-1)</f>
        <v>#DIV/0!</v>
      </c>
    </row>
    <row r="272" spans="2:12" ht="38.25" customHeight="1">
      <c r="B272" s="2">
        <v>4</v>
      </c>
      <c r="C272" s="70">
        <f ca="1" t="shared" si="220"/>
        <v>0</v>
      </c>
      <c r="D272" s="71">
        <f t="shared" si="221"/>
        <v>0</v>
      </c>
      <c r="E272" s="72">
        <f t="shared" si="222"/>
        <v>0</v>
      </c>
      <c r="F272" s="6">
        <f t="shared" si="223"/>
        <v>0</v>
      </c>
      <c r="G272" s="79" t="s">
        <v>25</v>
      </c>
      <c r="H272" s="74">
        <f t="shared" si="224"/>
        <v>0</v>
      </c>
      <c r="I272" s="80">
        <f>IF(ISERROR(G268+90)," ",+G268+90)</f>
        <v>0</v>
      </c>
      <c r="J272" s="81" t="s">
        <v>25</v>
      </c>
      <c r="K272" s="77"/>
      <c r="L272" s="78" t="e">
        <f>((K272/K268)-1)</f>
        <v>#DIV/0!</v>
      </c>
    </row>
    <row r="273" spans="2:12" ht="38.25" customHeight="1">
      <c r="B273" s="2">
        <v>5</v>
      </c>
      <c r="C273" s="84">
        <f ca="1" t="shared" si="220"/>
        <v>0</v>
      </c>
      <c r="D273" s="85">
        <f t="shared" si="221"/>
        <v>0</v>
      </c>
      <c r="E273" s="86">
        <f t="shared" si="222"/>
        <v>0</v>
      </c>
      <c r="F273" s="87">
        <f t="shared" si="223"/>
        <v>0</v>
      </c>
      <c r="G273" s="88" t="s">
        <v>25</v>
      </c>
      <c r="H273" s="89">
        <f t="shared" si="224"/>
        <v>0</v>
      </c>
      <c r="I273" s="90">
        <f>IF(ISERROR(G268+120)," ",G268+120)</f>
        <v>0</v>
      </c>
      <c r="J273" s="91" t="s">
        <v>25</v>
      </c>
      <c r="K273" s="92"/>
      <c r="L273" s="93" t="e">
        <f>((K273/K268)-1)</f>
        <v>#DIV/0!</v>
      </c>
    </row>
    <row r="274" spans="2:19" s="104" customFormat="1" ht="38.25" customHeight="1">
      <c r="B274" s="105" t="s">
        <v>71</v>
      </c>
      <c r="C274" s="56"/>
      <c r="D274" s="57"/>
      <c r="E274" s="58"/>
      <c r="F274" s="59"/>
      <c r="G274" s="60" t="s">
        <v>25</v>
      </c>
      <c r="H274" s="61"/>
      <c r="I274" s="62"/>
      <c r="J274" s="63" t="s">
        <v>25</v>
      </c>
      <c r="K274" s="64"/>
      <c r="L274" s="65"/>
      <c r="M274" s="106"/>
      <c r="N274" s="106"/>
      <c r="O274" s="106"/>
      <c r="P274" s="107" t="s">
        <v>28</v>
      </c>
      <c r="Q274" s="107"/>
      <c r="R274" s="108" t="s">
        <v>28</v>
      </c>
      <c r="S274" s="109"/>
    </row>
    <row r="275" spans="2:18" s="69" customFormat="1" ht="38.25" customHeight="1">
      <c r="B275" s="101">
        <v>1</v>
      </c>
      <c r="C275" s="70">
        <f aca="true" ca="1" t="shared" si="225" ref="C275:C279">IF(J275=".",IF(I275&lt;TODAY(),"Past Due",IF(H275&lt;TODAY(),"Prepare to Contact"," "))," ")</f>
        <v>0</v>
      </c>
      <c r="D275" s="71">
        <f aca="true" t="shared" si="226" ref="D275:D279">D274</f>
        <v>0</v>
      </c>
      <c r="E275" s="72">
        <f aca="true" t="shared" si="227" ref="E275:E279">E274</f>
        <v>0</v>
      </c>
      <c r="F275" s="6">
        <f aca="true" t="shared" si="228" ref="F275:F279">F274</f>
        <v>0</v>
      </c>
      <c r="G275" s="73" t="s">
        <v>25</v>
      </c>
      <c r="H275" s="74">
        <f aca="true" t="shared" si="229" ref="H275:H279">IF(ISERROR(I275-7)," ",+I275-7)</f>
        <v>0</v>
      </c>
      <c r="I275" s="75">
        <f>IF(ISERROR(G274+14)," ",+G274+14)</f>
        <v>0</v>
      </c>
      <c r="J275" s="76" t="s">
        <v>25</v>
      </c>
      <c r="K275" s="77"/>
      <c r="L275" s="78" t="e">
        <f>((K275/K274)-1)</f>
        <v>#DIV/0!</v>
      </c>
      <c r="M275" s="12"/>
      <c r="N275" s="12"/>
      <c r="O275" s="12"/>
      <c r="P275" s="13"/>
      <c r="Q275" s="13"/>
      <c r="R275" s="14"/>
    </row>
    <row r="276" spans="2:12" ht="38.25" customHeight="1">
      <c r="B276" s="2">
        <v>2</v>
      </c>
      <c r="C276" s="70">
        <f ca="1" t="shared" si="225"/>
        <v>0</v>
      </c>
      <c r="D276" s="71">
        <f t="shared" si="226"/>
        <v>0</v>
      </c>
      <c r="E276" s="72">
        <f t="shared" si="227"/>
        <v>0</v>
      </c>
      <c r="F276" s="6">
        <f t="shared" si="228"/>
        <v>0</v>
      </c>
      <c r="G276" s="79" t="s">
        <v>25</v>
      </c>
      <c r="H276" s="74">
        <f t="shared" si="229"/>
        <v>0</v>
      </c>
      <c r="I276" s="80">
        <f>IF(ISERROR(G274+28)," ",+G274+28)</f>
        <v>0</v>
      </c>
      <c r="J276" s="81" t="s">
        <v>25</v>
      </c>
      <c r="K276" s="77"/>
      <c r="L276" s="78" t="e">
        <f>((K276/K274)-1)</f>
        <v>#DIV/0!</v>
      </c>
    </row>
    <row r="277" spans="2:12" ht="38.25" customHeight="1">
      <c r="B277" s="2">
        <v>3</v>
      </c>
      <c r="C277" s="70">
        <f ca="1" t="shared" si="225"/>
        <v>0</v>
      </c>
      <c r="D277" s="71">
        <f t="shared" si="226"/>
        <v>0</v>
      </c>
      <c r="E277" s="72">
        <f t="shared" si="227"/>
        <v>0</v>
      </c>
      <c r="F277" s="6">
        <f t="shared" si="228"/>
        <v>0</v>
      </c>
      <c r="G277" s="79" t="s">
        <v>25</v>
      </c>
      <c r="H277" s="74">
        <f t="shared" si="229"/>
        <v>0</v>
      </c>
      <c r="I277" s="80">
        <f>IF(ISERROR(G274+60)," ",+G274+60)</f>
        <v>0</v>
      </c>
      <c r="J277" s="81" t="s">
        <v>25</v>
      </c>
      <c r="K277" s="77"/>
      <c r="L277" s="78" t="e">
        <f>((K277/K274)-1)</f>
        <v>#DIV/0!</v>
      </c>
    </row>
    <row r="278" spans="2:12" ht="38.25" customHeight="1">
      <c r="B278" s="2">
        <v>4</v>
      </c>
      <c r="C278" s="70">
        <f ca="1" t="shared" si="225"/>
        <v>0</v>
      </c>
      <c r="D278" s="71">
        <f t="shared" si="226"/>
        <v>0</v>
      </c>
      <c r="E278" s="72">
        <f t="shared" si="227"/>
        <v>0</v>
      </c>
      <c r="F278" s="6">
        <f t="shared" si="228"/>
        <v>0</v>
      </c>
      <c r="G278" s="79" t="s">
        <v>25</v>
      </c>
      <c r="H278" s="74">
        <f t="shared" si="229"/>
        <v>0</v>
      </c>
      <c r="I278" s="80">
        <f>IF(ISERROR(G274+90)," ",+G274+90)</f>
        <v>0</v>
      </c>
      <c r="J278" s="81" t="s">
        <v>25</v>
      </c>
      <c r="K278" s="77"/>
      <c r="L278" s="78" t="e">
        <f>((K278/K274)-1)</f>
        <v>#DIV/0!</v>
      </c>
    </row>
    <row r="279" spans="2:12" ht="38.25" customHeight="1">
      <c r="B279" s="2">
        <v>5</v>
      </c>
      <c r="C279" s="84">
        <f ca="1" t="shared" si="225"/>
        <v>0</v>
      </c>
      <c r="D279" s="85">
        <f t="shared" si="226"/>
        <v>0</v>
      </c>
      <c r="E279" s="86">
        <f t="shared" si="227"/>
        <v>0</v>
      </c>
      <c r="F279" s="87">
        <f t="shared" si="228"/>
        <v>0</v>
      </c>
      <c r="G279" s="88" t="s">
        <v>25</v>
      </c>
      <c r="H279" s="89">
        <f t="shared" si="229"/>
        <v>0</v>
      </c>
      <c r="I279" s="90">
        <f>IF(ISERROR(G274+120)," ",G274+120)</f>
        <v>0</v>
      </c>
      <c r="J279" s="91" t="s">
        <v>25</v>
      </c>
      <c r="K279" s="92"/>
      <c r="L279" s="93" t="e">
        <f>((K279/K274)-1)</f>
        <v>#DIV/0!</v>
      </c>
    </row>
    <row r="280" spans="2:19" s="110" customFormat="1" ht="38.25" customHeight="1">
      <c r="B280" s="105" t="s">
        <v>72</v>
      </c>
      <c r="C280" s="56"/>
      <c r="D280" s="57"/>
      <c r="E280" s="58"/>
      <c r="F280" s="59"/>
      <c r="G280" s="60" t="s">
        <v>25</v>
      </c>
      <c r="H280" s="61"/>
      <c r="I280" s="62"/>
      <c r="J280" s="63" t="s">
        <v>25</v>
      </c>
      <c r="K280" s="64"/>
      <c r="L280" s="65"/>
      <c r="M280" s="106"/>
      <c r="N280" s="106"/>
      <c r="O280" s="106"/>
      <c r="P280" s="107" t="s">
        <v>28</v>
      </c>
      <c r="Q280" s="107"/>
      <c r="R280" s="108" t="s">
        <v>28</v>
      </c>
      <c r="S280" s="109"/>
    </row>
    <row r="281" spans="2:19" ht="38.25" customHeight="1">
      <c r="B281" s="101">
        <v>1</v>
      </c>
      <c r="C281" s="70">
        <f aca="true" ca="1" t="shared" si="230" ref="C281:C285">IF(J281=".",IF(I281&lt;TODAY(),"Past Due",IF(H281&lt;TODAY(),"Prepare to Contact"," "))," ")</f>
        <v>0</v>
      </c>
      <c r="D281" s="71">
        <f aca="true" t="shared" si="231" ref="D281:D285">D280</f>
        <v>0</v>
      </c>
      <c r="E281" s="72">
        <f aca="true" t="shared" si="232" ref="E281:E285">E280</f>
        <v>0</v>
      </c>
      <c r="F281" s="6">
        <f aca="true" t="shared" si="233" ref="F281:F285">F280</f>
        <v>0</v>
      </c>
      <c r="G281" s="73" t="s">
        <v>25</v>
      </c>
      <c r="H281" s="74">
        <f aca="true" t="shared" si="234" ref="H281:H285">IF(ISERROR(I281-7)," ",+I281-7)</f>
        <v>0</v>
      </c>
      <c r="I281" s="75">
        <f>IF(ISERROR(G280+14)," ",+G280+14)</f>
        <v>0</v>
      </c>
      <c r="J281" s="76" t="s">
        <v>25</v>
      </c>
      <c r="K281" s="77"/>
      <c r="L281" s="78" t="e">
        <f>((K281/K280)-1)</f>
        <v>#DIV/0!</v>
      </c>
      <c r="S281" s="69"/>
    </row>
    <row r="282" spans="2:12" ht="38.25" customHeight="1">
      <c r="B282" s="2">
        <v>2</v>
      </c>
      <c r="C282" s="70">
        <f ca="1" t="shared" si="230"/>
        <v>0</v>
      </c>
      <c r="D282" s="71">
        <f t="shared" si="231"/>
        <v>0</v>
      </c>
      <c r="E282" s="72">
        <f t="shared" si="232"/>
        <v>0</v>
      </c>
      <c r="F282" s="6">
        <f t="shared" si="233"/>
        <v>0</v>
      </c>
      <c r="G282" s="79" t="s">
        <v>25</v>
      </c>
      <c r="H282" s="74">
        <f t="shared" si="234"/>
        <v>0</v>
      </c>
      <c r="I282" s="80">
        <f>IF(ISERROR(G280+28)," ",+G280+28)</f>
        <v>0</v>
      </c>
      <c r="J282" s="81" t="s">
        <v>25</v>
      </c>
      <c r="K282" s="77"/>
      <c r="L282" s="78" t="e">
        <f>((K282/K280)-1)</f>
        <v>#DIV/0!</v>
      </c>
    </row>
    <row r="283" spans="2:12" ht="38.25" customHeight="1">
      <c r="B283" s="2">
        <v>3</v>
      </c>
      <c r="C283" s="70">
        <f ca="1" t="shared" si="230"/>
        <v>0</v>
      </c>
      <c r="D283" s="71">
        <f t="shared" si="231"/>
        <v>0</v>
      </c>
      <c r="E283" s="72">
        <f t="shared" si="232"/>
        <v>0</v>
      </c>
      <c r="F283" s="6">
        <f t="shared" si="233"/>
        <v>0</v>
      </c>
      <c r="G283" s="79" t="s">
        <v>25</v>
      </c>
      <c r="H283" s="74">
        <f t="shared" si="234"/>
        <v>0</v>
      </c>
      <c r="I283" s="80">
        <f>IF(ISERROR(G280+60)," ",+G280+60)</f>
        <v>0</v>
      </c>
      <c r="J283" s="81" t="s">
        <v>25</v>
      </c>
      <c r="K283" s="77"/>
      <c r="L283" s="78" t="e">
        <f>((K283/K280)-1)</f>
        <v>#DIV/0!</v>
      </c>
    </row>
    <row r="284" spans="2:12" ht="38.25" customHeight="1">
      <c r="B284" s="2">
        <v>4</v>
      </c>
      <c r="C284" s="70">
        <f ca="1" t="shared" si="230"/>
        <v>0</v>
      </c>
      <c r="D284" s="71">
        <f t="shared" si="231"/>
        <v>0</v>
      </c>
      <c r="E284" s="72">
        <f t="shared" si="232"/>
        <v>0</v>
      </c>
      <c r="F284" s="6">
        <f t="shared" si="233"/>
        <v>0</v>
      </c>
      <c r="G284" s="79" t="s">
        <v>25</v>
      </c>
      <c r="H284" s="74">
        <f t="shared" si="234"/>
        <v>0</v>
      </c>
      <c r="I284" s="80">
        <f>IF(ISERROR(G280+90)," ",+G280+90)</f>
        <v>0</v>
      </c>
      <c r="J284" s="81" t="s">
        <v>25</v>
      </c>
      <c r="K284" s="77"/>
      <c r="L284" s="78" t="e">
        <f>((K284/K280)-1)</f>
        <v>#DIV/0!</v>
      </c>
    </row>
    <row r="285" spans="2:19" s="69" customFormat="1" ht="38.25" customHeight="1">
      <c r="B285" s="2">
        <v>5</v>
      </c>
      <c r="C285" s="84">
        <f ca="1" t="shared" si="230"/>
        <v>0</v>
      </c>
      <c r="D285" s="85">
        <f t="shared" si="231"/>
        <v>0</v>
      </c>
      <c r="E285" s="86">
        <f t="shared" si="232"/>
        <v>0</v>
      </c>
      <c r="F285" s="87">
        <f t="shared" si="233"/>
        <v>0</v>
      </c>
      <c r="G285" s="88" t="s">
        <v>25</v>
      </c>
      <c r="H285" s="89">
        <f t="shared" si="234"/>
        <v>0</v>
      </c>
      <c r="I285" s="90">
        <f>IF(ISERROR(G280+120)," ",G280+120)</f>
        <v>0</v>
      </c>
      <c r="J285" s="91" t="s">
        <v>25</v>
      </c>
      <c r="K285" s="92"/>
      <c r="L285" s="93" t="e">
        <f>((K285/K280)-1)</f>
        <v>#DIV/0!</v>
      </c>
      <c r="M285" s="12"/>
      <c r="N285" s="12"/>
      <c r="O285" s="12"/>
      <c r="P285" s="13"/>
      <c r="Q285" s="13"/>
      <c r="R285" s="14"/>
      <c r="S285" s="15"/>
    </row>
    <row r="286" spans="2:19" s="104" customFormat="1" ht="38.25" customHeight="1">
      <c r="B286" s="105" t="s">
        <v>73</v>
      </c>
      <c r="C286" s="56"/>
      <c r="D286" s="57"/>
      <c r="E286" s="58"/>
      <c r="F286" s="59"/>
      <c r="G286" s="60" t="s">
        <v>25</v>
      </c>
      <c r="H286" s="61"/>
      <c r="I286" s="62"/>
      <c r="J286" s="63" t="s">
        <v>25</v>
      </c>
      <c r="K286" s="64"/>
      <c r="L286" s="65"/>
      <c r="M286" s="106"/>
      <c r="N286" s="106"/>
      <c r="O286" s="106"/>
      <c r="P286" s="107" t="s">
        <v>28</v>
      </c>
      <c r="Q286" s="107"/>
      <c r="R286" s="108" t="s">
        <v>28</v>
      </c>
      <c r="S286" s="109"/>
    </row>
    <row r="287" spans="2:19" ht="38.25" customHeight="1">
      <c r="B287" s="101">
        <v>1</v>
      </c>
      <c r="C287" s="70">
        <f aca="true" ca="1" t="shared" si="235" ref="C287:C291">IF(J287=".",IF(I287&lt;TODAY(),"Past Due",IF(H287&lt;TODAY(),"Prepare to Contact"," "))," ")</f>
        <v>0</v>
      </c>
      <c r="D287" s="71">
        <f aca="true" t="shared" si="236" ref="D287:D291">D286</f>
        <v>0</v>
      </c>
      <c r="E287" s="72">
        <f aca="true" t="shared" si="237" ref="E287:E291">E286</f>
        <v>0</v>
      </c>
      <c r="F287" s="6">
        <f aca="true" t="shared" si="238" ref="F287:F291">F286</f>
        <v>0</v>
      </c>
      <c r="G287" s="73" t="s">
        <v>25</v>
      </c>
      <c r="H287" s="74">
        <f aca="true" t="shared" si="239" ref="H287:H291">IF(ISERROR(I287-7)," ",+I287-7)</f>
        <v>0</v>
      </c>
      <c r="I287" s="75">
        <f>IF(ISERROR(G286+14)," ",+G286+14)</f>
        <v>0</v>
      </c>
      <c r="J287" s="76" t="s">
        <v>25</v>
      </c>
      <c r="K287" s="77"/>
      <c r="L287" s="78" t="e">
        <f>((K287/K286)-1)</f>
        <v>#DIV/0!</v>
      </c>
      <c r="S287" s="69"/>
    </row>
    <row r="288" spans="2:12" ht="38.25" customHeight="1">
      <c r="B288" s="2">
        <v>2</v>
      </c>
      <c r="C288" s="70">
        <f ca="1" t="shared" si="235"/>
        <v>0</v>
      </c>
      <c r="D288" s="71">
        <f t="shared" si="236"/>
        <v>0</v>
      </c>
      <c r="E288" s="72">
        <f t="shared" si="237"/>
        <v>0</v>
      </c>
      <c r="F288" s="6">
        <f t="shared" si="238"/>
        <v>0</v>
      </c>
      <c r="G288" s="79" t="s">
        <v>25</v>
      </c>
      <c r="H288" s="74">
        <f t="shared" si="239"/>
        <v>0</v>
      </c>
      <c r="I288" s="80">
        <f>IF(ISERROR(G286+28)," ",+G286+28)</f>
        <v>0</v>
      </c>
      <c r="J288" s="81" t="s">
        <v>25</v>
      </c>
      <c r="K288" s="77"/>
      <c r="L288" s="78" t="e">
        <f>((K288/K286)-1)</f>
        <v>#DIV/0!</v>
      </c>
    </row>
    <row r="289" spans="2:12" ht="38.25" customHeight="1">
      <c r="B289" s="2">
        <v>3</v>
      </c>
      <c r="C289" s="70">
        <f ca="1" t="shared" si="235"/>
        <v>0</v>
      </c>
      <c r="D289" s="71">
        <f t="shared" si="236"/>
        <v>0</v>
      </c>
      <c r="E289" s="72">
        <f t="shared" si="237"/>
        <v>0</v>
      </c>
      <c r="F289" s="6">
        <f t="shared" si="238"/>
        <v>0</v>
      </c>
      <c r="G289" s="79" t="s">
        <v>25</v>
      </c>
      <c r="H289" s="74">
        <f t="shared" si="239"/>
        <v>0</v>
      </c>
      <c r="I289" s="80">
        <f>IF(ISERROR(G286+60)," ",+G286+60)</f>
        <v>0</v>
      </c>
      <c r="J289" s="81" t="s">
        <v>25</v>
      </c>
      <c r="K289" s="77"/>
      <c r="L289" s="78" t="e">
        <f>((K289/K286)-1)</f>
        <v>#DIV/0!</v>
      </c>
    </row>
    <row r="290" spans="2:19" s="69" customFormat="1" ht="38.25" customHeight="1">
      <c r="B290" s="2">
        <v>4</v>
      </c>
      <c r="C290" s="70">
        <f ca="1" t="shared" si="235"/>
        <v>0</v>
      </c>
      <c r="D290" s="71">
        <f t="shared" si="236"/>
        <v>0</v>
      </c>
      <c r="E290" s="72">
        <f t="shared" si="237"/>
        <v>0</v>
      </c>
      <c r="F290" s="6">
        <f t="shared" si="238"/>
        <v>0</v>
      </c>
      <c r="G290" s="79" t="s">
        <v>25</v>
      </c>
      <c r="H290" s="74">
        <f t="shared" si="239"/>
        <v>0</v>
      </c>
      <c r="I290" s="80">
        <f>IF(ISERROR(G286+90)," ",+G286+90)</f>
        <v>0</v>
      </c>
      <c r="J290" s="81" t="s">
        <v>25</v>
      </c>
      <c r="K290" s="77"/>
      <c r="L290" s="78" t="e">
        <f>((K290/K286)-1)</f>
        <v>#DIV/0!</v>
      </c>
      <c r="M290" s="12"/>
      <c r="N290" s="12"/>
      <c r="O290" s="12"/>
      <c r="P290" s="13"/>
      <c r="Q290" s="13"/>
      <c r="R290" s="14"/>
      <c r="S290" s="15"/>
    </row>
    <row r="291" spans="2:12" ht="38.25" customHeight="1">
      <c r="B291" s="2">
        <v>5</v>
      </c>
      <c r="C291" s="84">
        <f ca="1" t="shared" si="235"/>
        <v>0</v>
      </c>
      <c r="D291" s="85">
        <f t="shared" si="236"/>
        <v>0</v>
      </c>
      <c r="E291" s="86">
        <f t="shared" si="237"/>
        <v>0</v>
      </c>
      <c r="F291" s="87">
        <f t="shared" si="238"/>
        <v>0</v>
      </c>
      <c r="G291" s="88" t="s">
        <v>25</v>
      </c>
      <c r="H291" s="89">
        <f t="shared" si="239"/>
        <v>0</v>
      </c>
      <c r="I291" s="90">
        <f>IF(ISERROR(G286+120)," ",G286+120)</f>
        <v>0</v>
      </c>
      <c r="J291" s="91" t="s">
        <v>25</v>
      </c>
      <c r="K291" s="92"/>
      <c r="L291" s="93" t="e">
        <f>((K291/K286)-1)</f>
        <v>#DIV/0!</v>
      </c>
    </row>
    <row r="292" spans="2:19" s="104" customFormat="1" ht="38.25" customHeight="1">
      <c r="B292" s="105" t="s">
        <v>74</v>
      </c>
      <c r="C292" s="56"/>
      <c r="D292" s="57"/>
      <c r="E292" s="58"/>
      <c r="F292" s="59"/>
      <c r="G292" s="60" t="s">
        <v>25</v>
      </c>
      <c r="H292" s="61"/>
      <c r="I292" s="62"/>
      <c r="J292" s="63" t="s">
        <v>25</v>
      </c>
      <c r="K292" s="64"/>
      <c r="L292" s="65"/>
      <c r="M292" s="106"/>
      <c r="N292" s="106"/>
      <c r="O292" s="106"/>
      <c r="P292" s="107" t="s">
        <v>28</v>
      </c>
      <c r="Q292" s="107"/>
      <c r="R292" s="108" t="s">
        <v>28</v>
      </c>
      <c r="S292" s="109"/>
    </row>
    <row r="293" spans="2:19" ht="38.25" customHeight="1">
      <c r="B293" s="101">
        <v>1</v>
      </c>
      <c r="C293" s="70">
        <f aca="true" ca="1" t="shared" si="240" ref="C293:C297">IF(J293=".",IF(I293&lt;TODAY(),"Past Due",IF(H293&lt;TODAY(),"Prepare to Contact"," "))," ")</f>
        <v>0</v>
      </c>
      <c r="D293" s="115">
        <f aca="true" t="shared" si="241" ref="D293:D297">D292</f>
        <v>0</v>
      </c>
      <c r="E293" s="116">
        <f aca="true" t="shared" si="242" ref="E293:E297">E292</f>
        <v>0</v>
      </c>
      <c r="F293" s="117">
        <f aca="true" t="shared" si="243" ref="F293:F297">F292</f>
        <v>0</v>
      </c>
      <c r="G293" s="76" t="s">
        <v>25</v>
      </c>
      <c r="H293" s="74">
        <f aca="true" t="shared" si="244" ref="H293:H297">IF(ISERROR(I293-7)," ",+I293-7)</f>
        <v>0</v>
      </c>
      <c r="I293" s="75">
        <f>IF(ISERROR(G292+14)," ",+G292+14)</f>
        <v>0</v>
      </c>
      <c r="J293" s="76" t="s">
        <v>25</v>
      </c>
      <c r="K293" s="77"/>
      <c r="L293" s="78" t="e">
        <f>((K293/K292)-1)</f>
        <v>#DIV/0!</v>
      </c>
      <c r="S293" s="69"/>
    </row>
    <row r="294" spans="2:12" ht="38.25" customHeight="1">
      <c r="B294" s="2">
        <v>2</v>
      </c>
      <c r="C294" s="70">
        <f ca="1" t="shared" si="240"/>
        <v>0</v>
      </c>
      <c r="D294" s="71">
        <f t="shared" si="241"/>
        <v>0</v>
      </c>
      <c r="E294" s="72">
        <f t="shared" si="242"/>
        <v>0</v>
      </c>
      <c r="F294" s="6">
        <f t="shared" si="243"/>
        <v>0</v>
      </c>
      <c r="G294" s="79" t="s">
        <v>25</v>
      </c>
      <c r="H294" s="74">
        <f t="shared" si="244"/>
        <v>0</v>
      </c>
      <c r="I294" s="80">
        <f>IF(ISERROR(G292+28)," ",+G292+28)</f>
        <v>0</v>
      </c>
      <c r="J294" s="81" t="s">
        <v>25</v>
      </c>
      <c r="K294" s="77"/>
      <c r="L294" s="78" t="e">
        <f>((K294/K292)-1)</f>
        <v>#DIV/0!</v>
      </c>
    </row>
    <row r="295" spans="2:19" s="69" customFormat="1" ht="38.25" customHeight="1">
      <c r="B295" s="2">
        <v>3</v>
      </c>
      <c r="C295" s="70">
        <f ca="1" t="shared" si="240"/>
        <v>0</v>
      </c>
      <c r="D295" s="71">
        <f t="shared" si="241"/>
        <v>0</v>
      </c>
      <c r="E295" s="72">
        <f t="shared" si="242"/>
        <v>0</v>
      </c>
      <c r="F295" s="6">
        <f t="shared" si="243"/>
        <v>0</v>
      </c>
      <c r="G295" s="79" t="s">
        <v>25</v>
      </c>
      <c r="H295" s="74">
        <f t="shared" si="244"/>
        <v>0</v>
      </c>
      <c r="I295" s="80">
        <f>IF(ISERROR(G292+60)," ",+G292+60)</f>
        <v>0</v>
      </c>
      <c r="J295" s="81" t="s">
        <v>25</v>
      </c>
      <c r="K295" s="77"/>
      <c r="L295" s="78" t="e">
        <f>((K295/K292)-1)</f>
        <v>#DIV/0!</v>
      </c>
      <c r="M295" s="12"/>
      <c r="N295" s="12"/>
      <c r="O295" s="12"/>
      <c r="P295" s="13"/>
      <c r="Q295" s="13"/>
      <c r="R295" s="14"/>
      <c r="S295" s="15"/>
    </row>
    <row r="296" spans="2:12" ht="38.25" customHeight="1">
      <c r="B296" s="2">
        <v>4</v>
      </c>
      <c r="C296" s="70">
        <f ca="1" t="shared" si="240"/>
        <v>0</v>
      </c>
      <c r="D296" s="71">
        <f t="shared" si="241"/>
        <v>0</v>
      </c>
      <c r="E296" s="72">
        <f t="shared" si="242"/>
        <v>0</v>
      </c>
      <c r="F296" s="6">
        <f t="shared" si="243"/>
        <v>0</v>
      </c>
      <c r="G296" s="79" t="s">
        <v>25</v>
      </c>
      <c r="H296" s="74">
        <f t="shared" si="244"/>
        <v>0</v>
      </c>
      <c r="I296" s="80">
        <f>IF(ISERROR(G292+90)," ",+G292+90)</f>
        <v>0</v>
      </c>
      <c r="J296" s="81" t="s">
        <v>25</v>
      </c>
      <c r="K296" s="77"/>
      <c r="L296" s="78" t="e">
        <f>((K296/K292)-1)</f>
        <v>#DIV/0!</v>
      </c>
    </row>
    <row r="297" spans="2:12" ht="38.25" customHeight="1">
      <c r="B297" s="2">
        <v>5</v>
      </c>
      <c r="C297" s="84">
        <f ca="1" t="shared" si="240"/>
        <v>0</v>
      </c>
      <c r="D297" s="85">
        <f t="shared" si="241"/>
        <v>0</v>
      </c>
      <c r="E297" s="86">
        <f t="shared" si="242"/>
        <v>0</v>
      </c>
      <c r="F297" s="87">
        <f t="shared" si="243"/>
        <v>0</v>
      </c>
      <c r="G297" s="88" t="s">
        <v>25</v>
      </c>
      <c r="H297" s="89">
        <f t="shared" si="244"/>
        <v>0</v>
      </c>
      <c r="I297" s="90">
        <f>IF(ISERROR(G292+120)," ",G292+120)</f>
        <v>0</v>
      </c>
      <c r="J297" s="91" t="s">
        <v>25</v>
      </c>
      <c r="K297" s="92"/>
      <c r="L297" s="93" t="e">
        <f>((K297/K292)-1)</f>
        <v>#DIV/0!</v>
      </c>
    </row>
    <row r="298" spans="2:19" s="104" customFormat="1" ht="38.25" customHeight="1">
      <c r="B298" s="105" t="s">
        <v>75</v>
      </c>
      <c r="C298" s="56"/>
      <c r="D298" s="57"/>
      <c r="E298" s="58"/>
      <c r="F298" s="59"/>
      <c r="G298" s="60" t="s">
        <v>25</v>
      </c>
      <c r="H298" s="61"/>
      <c r="I298" s="62"/>
      <c r="J298" s="63" t="s">
        <v>25</v>
      </c>
      <c r="K298" s="64"/>
      <c r="L298" s="65"/>
      <c r="M298" s="106"/>
      <c r="N298" s="106"/>
      <c r="O298" s="106"/>
      <c r="P298" s="107" t="s">
        <v>28</v>
      </c>
      <c r="Q298" s="107"/>
      <c r="R298" s="108" t="s">
        <v>28</v>
      </c>
      <c r="S298" s="109"/>
    </row>
    <row r="299" spans="2:19" ht="38.25" customHeight="1">
      <c r="B299" s="101">
        <v>1</v>
      </c>
      <c r="C299" s="70">
        <f aca="true" ca="1" t="shared" si="245" ref="C299:C303">IF(J299=".",IF(I299&lt;TODAY(),"Past Due",IF(H299&lt;TODAY(),"Prepare to Contact"," "))," ")</f>
        <v>0</v>
      </c>
      <c r="D299" s="71">
        <f aca="true" t="shared" si="246" ref="D299:D303">D298</f>
        <v>0</v>
      </c>
      <c r="E299" s="72">
        <f aca="true" t="shared" si="247" ref="E299:E303">E298</f>
        <v>0</v>
      </c>
      <c r="F299" s="6">
        <f aca="true" t="shared" si="248" ref="F299:F303">F298</f>
        <v>0</v>
      </c>
      <c r="G299" s="73" t="s">
        <v>25</v>
      </c>
      <c r="H299" s="74">
        <f aca="true" t="shared" si="249" ref="H299:H303">IF(ISERROR(I299-7)," ",+I299-7)</f>
        <v>0</v>
      </c>
      <c r="I299" s="75">
        <f>IF(ISERROR(G298+14)," ",+G298+14)</f>
        <v>0</v>
      </c>
      <c r="J299" s="76" t="s">
        <v>25</v>
      </c>
      <c r="K299" s="77"/>
      <c r="L299" s="78" t="e">
        <f>((K299/K298)-1)</f>
        <v>#DIV/0!</v>
      </c>
      <c r="S299" s="69"/>
    </row>
    <row r="300" spans="2:19" s="69" customFormat="1" ht="38.25" customHeight="1">
      <c r="B300" s="2">
        <v>2</v>
      </c>
      <c r="C300" s="70">
        <f ca="1" t="shared" si="245"/>
        <v>0</v>
      </c>
      <c r="D300" s="71">
        <f t="shared" si="246"/>
        <v>0</v>
      </c>
      <c r="E300" s="72">
        <f t="shared" si="247"/>
        <v>0</v>
      </c>
      <c r="F300" s="6">
        <f t="shared" si="248"/>
        <v>0</v>
      </c>
      <c r="G300" s="79" t="s">
        <v>25</v>
      </c>
      <c r="H300" s="74">
        <f t="shared" si="249"/>
        <v>0</v>
      </c>
      <c r="I300" s="80">
        <f>IF(ISERROR(G298+28)," ",+G298+28)</f>
        <v>0</v>
      </c>
      <c r="J300" s="81" t="s">
        <v>25</v>
      </c>
      <c r="K300" s="77"/>
      <c r="L300" s="78" t="e">
        <f>((K300/K298)-1)</f>
        <v>#DIV/0!</v>
      </c>
      <c r="M300" s="12"/>
      <c r="N300" s="12"/>
      <c r="O300" s="12"/>
      <c r="P300" s="13"/>
      <c r="Q300" s="13"/>
      <c r="R300" s="14"/>
      <c r="S300" s="15"/>
    </row>
    <row r="301" spans="2:12" ht="38.25" customHeight="1">
      <c r="B301" s="2">
        <v>3</v>
      </c>
      <c r="C301" s="70">
        <f ca="1" t="shared" si="245"/>
        <v>0</v>
      </c>
      <c r="D301" s="71">
        <f t="shared" si="246"/>
        <v>0</v>
      </c>
      <c r="E301" s="72">
        <f t="shared" si="247"/>
        <v>0</v>
      </c>
      <c r="F301" s="6">
        <f t="shared" si="248"/>
        <v>0</v>
      </c>
      <c r="G301" s="79" t="s">
        <v>25</v>
      </c>
      <c r="H301" s="74">
        <f t="shared" si="249"/>
        <v>0</v>
      </c>
      <c r="I301" s="80">
        <f>IF(ISERROR(G298+60)," ",+G298+60)</f>
        <v>0</v>
      </c>
      <c r="J301" s="81" t="s">
        <v>25</v>
      </c>
      <c r="K301" s="77"/>
      <c r="L301" s="78" t="e">
        <f>((K301/K298)-1)</f>
        <v>#DIV/0!</v>
      </c>
    </row>
    <row r="302" spans="2:12" ht="38.25" customHeight="1">
      <c r="B302" s="2">
        <v>4</v>
      </c>
      <c r="C302" s="70">
        <f ca="1" t="shared" si="245"/>
        <v>0</v>
      </c>
      <c r="D302" s="71">
        <f t="shared" si="246"/>
        <v>0</v>
      </c>
      <c r="E302" s="72">
        <f t="shared" si="247"/>
        <v>0</v>
      </c>
      <c r="F302" s="6">
        <f t="shared" si="248"/>
        <v>0</v>
      </c>
      <c r="G302" s="79" t="s">
        <v>25</v>
      </c>
      <c r="H302" s="74">
        <f t="shared" si="249"/>
        <v>0</v>
      </c>
      <c r="I302" s="80">
        <f>IF(ISERROR(G298+90)," ",+G298+90)</f>
        <v>0</v>
      </c>
      <c r="J302" s="81" t="s">
        <v>25</v>
      </c>
      <c r="K302" s="77"/>
      <c r="L302" s="78" t="e">
        <f>((K302/K298)-1)</f>
        <v>#DIV/0!</v>
      </c>
    </row>
    <row r="303" spans="2:12" ht="38.25" customHeight="1">
      <c r="B303" s="2">
        <v>5</v>
      </c>
      <c r="C303" s="84">
        <f ca="1" t="shared" si="245"/>
        <v>0</v>
      </c>
      <c r="D303" s="85">
        <f t="shared" si="246"/>
        <v>0</v>
      </c>
      <c r="E303" s="86">
        <f t="shared" si="247"/>
        <v>0</v>
      </c>
      <c r="F303" s="87">
        <f t="shared" si="248"/>
        <v>0</v>
      </c>
      <c r="G303" s="88" t="s">
        <v>25</v>
      </c>
      <c r="H303" s="89">
        <f t="shared" si="249"/>
        <v>0</v>
      </c>
      <c r="I303" s="90">
        <f>IF(ISERROR(G298+120)," ",G298+120)</f>
        <v>0</v>
      </c>
      <c r="J303" s="91" t="s">
        <v>25</v>
      </c>
      <c r="K303" s="92"/>
      <c r="L303" s="93" t="e">
        <f>((K303/K298)-1)</f>
        <v>#DIV/0!</v>
      </c>
    </row>
    <row r="304" spans="2:19" s="104" customFormat="1" ht="38.25" customHeight="1">
      <c r="B304" s="105" t="s">
        <v>76</v>
      </c>
      <c r="C304" s="56"/>
      <c r="D304" s="57"/>
      <c r="E304" s="58"/>
      <c r="F304" s="59"/>
      <c r="G304" s="60" t="s">
        <v>25</v>
      </c>
      <c r="H304" s="61"/>
      <c r="I304" s="62"/>
      <c r="J304" s="63" t="s">
        <v>25</v>
      </c>
      <c r="K304" s="64"/>
      <c r="L304" s="65"/>
      <c r="M304" s="106"/>
      <c r="N304" s="106"/>
      <c r="O304" s="106"/>
      <c r="P304" s="107" t="s">
        <v>28</v>
      </c>
      <c r="Q304" s="107"/>
      <c r="R304" s="108" t="s">
        <v>28</v>
      </c>
      <c r="S304" s="109"/>
    </row>
    <row r="305" spans="2:18" s="69" customFormat="1" ht="38.25" customHeight="1">
      <c r="B305" s="101">
        <v>1</v>
      </c>
      <c r="C305" s="70">
        <f aca="true" ca="1" t="shared" si="250" ref="C305:C309">IF(J305=".",IF(I305&lt;TODAY(),"Past Due",IF(H305&lt;TODAY(),"Prepare to Contact"," "))," ")</f>
        <v>0</v>
      </c>
      <c r="D305" s="71">
        <f aca="true" t="shared" si="251" ref="D305:D309">D304</f>
        <v>0</v>
      </c>
      <c r="E305" s="72">
        <f aca="true" t="shared" si="252" ref="E305:E309">E304</f>
        <v>0</v>
      </c>
      <c r="F305" s="6">
        <f aca="true" t="shared" si="253" ref="F305:F309">F304</f>
        <v>0</v>
      </c>
      <c r="G305" s="73" t="s">
        <v>25</v>
      </c>
      <c r="H305" s="74">
        <f aca="true" t="shared" si="254" ref="H305:H309">IF(ISERROR(I305-7)," ",+I305-7)</f>
        <v>0</v>
      </c>
      <c r="I305" s="75">
        <f>IF(ISERROR(G304+14)," ",+G304+14)</f>
        <v>0</v>
      </c>
      <c r="J305" s="76" t="s">
        <v>25</v>
      </c>
      <c r="K305" s="77"/>
      <c r="L305" s="78" t="e">
        <f>((K305/K304)-1)</f>
        <v>#DIV/0!</v>
      </c>
      <c r="M305" s="12"/>
      <c r="N305" s="12"/>
      <c r="O305" s="12"/>
      <c r="P305" s="13"/>
      <c r="Q305" s="13"/>
      <c r="R305" s="14"/>
    </row>
    <row r="306" spans="2:12" ht="38.25" customHeight="1">
      <c r="B306" s="2">
        <v>2</v>
      </c>
      <c r="C306" s="70">
        <f ca="1" t="shared" si="250"/>
        <v>0</v>
      </c>
      <c r="D306" s="71">
        <f t="shared" si="251"/>
        <v>0</v>
      </c>
      <c r="E306" s="72">
        <f t="shared" si="252"/>
        <v>0</v>
      </c>
      <c r="F306" s="6">
        <f t="shared" si="253"/>
        <v>0</v>
      </c>
      <c r="G306" s="79" t="s">
        <v>25</v>
      </c>
      <c r="H306" s="74">
        <f t="shared" si="254"/>
        <v>0</v>
      </c>
      <c r="I306" s="80">
        <f>IF(ISERROR(G304+28)," ",+G304+28)</f>
        <v>0</v>
      </c>
      <c r="J306" s="81" t="s">
        <v>25</v>
      </c>
      <c r="K306" s="77"/>
      <c r="L306" s="78" t="e">
        <f>((K306/K304)-1)</f>
        <v>#DIV/0!</v>
      </c>
    </row>
    <row r="307" spans="2:12" ht="38.25" customHeight="1">
      <c r="B307" s="2">
        <v>3</v>
      </c>
      <c r="C307" s="70">
        <f ca="1" t="shared" si="250"/>
        <v>0</v>
      </c>
      <c r="D307" s="71">
        <f t="shared" si="251"/>
        <v>0</v>
      </c>
      <c r="E307" s="72">
        <f t="shared" si="252"/>
        <v>0</v>
      </c>
      <c r="F307" s="6">
        <f t="shared" si="253"/>
        <v>0</v>
      </c>
      <c r="G307" s="79" t="s">
        <v>25</v>
      </c>
      <c r="H307" s="74">
        <f t="shared" si="254"/>
        <v>0</v>
      </c>
      <c r="I307" s="80">
        <f>IF(ISERROR(G304+60)," ",+G304+60)</f>
        <v>0</v>
      </c>
      <c r="J307" s="81" t="s">
        <v>25</v>
      </c>
      <c r="K307" s="77"/>
      <c r="L307" s="78" t="e">
        <f>((K307/K304)-1)</f>
        <v>#DIV/0!</v>
      </c>
    </row>
    <row r="308" spans="2:12" ht="38.25" customHeight="1">
      <c r="B308" s="2">
        <v>4</v>
      </c>
      <c r="C308" s="70">
        <f ca="1" t="shared" si="250"/>
        <v>0</v>
      </c>
      <c r="D308" s="71">
        <f t="shared" si="251"/>
        <v>0</v>
      </c>
      <c r="E308" s="72">
        <f t="shared" si="252"/>
        <v>0</v>
      </c>
      <c r="F308" s="6">
        <f t="shared" si="253"/>
        <v>0</v>
      </c>
      <c r="G308" s="79" t="s">
        <v>25</v>
      </c>
      <c r="H308" s="74">
        <f t="shared" si="254"/>
        <v>0</v>
      </c>
      <c r="I308" s="80">
        <f>IF(ISERROR(G304+90)," ",+G304+90)</f>
        <v>0</v>
      </c>
      <c r="J308" s="81" t="s">
        <v>25</v>
      </c>
      <c r="K308" s="77"/>
      <c r="L308" s="78" t="e">
        <f>((K308/K304)-1)</f>
        <v>#DIV/0!</v>
      </c>
    </row>
    <row r="309" spans="2:12" ht="38.25" customHeight="1">
      <c r="B309" s="2">
        <v>5</v>
      </c>
      <c r="C309" s="84">
        <f ca="1" t="shared" si="250"/>
        <v>0</v>
      </c>
      <c r="D309" s="85">
        <f t="shared" si="251"/>
        <v>0</v>
      </c>
      <c r="E309" s="86">
        <f t="shared" si="252"/>
        <v>0</v>
      </c>
      <c r="F309" s="87">
        <f t="shared" si="253"/>
        <v>0</v>
      </c>
      <c r="G309" s="88" t="s">
        <v>25</v>
      </c>
      <c r="H309" s="89">
        <f t="shared" si="254"/>
        <v>0</v>
      </c>
      <c r="I309" s="90">
        <f>IF(ISERROR(G304+120)," ",G304+120)</f>
        <v>0</v>
      </c>
      <c r="J309" s="91" t="s">
        <v>25</v>
      </c>
      <c r="K309" s="92"/>
      <c r="L309" s="93" t="e">
        <f>((K309/K304)-1)</f>
        <v>#DIV/0!</v>
      </c>
    </row>
    <row r="310" spans="2:19" s="110" customFormat="1" ht="38.25" customHeight="1">
      <c r="B310" s="105" t="s">
        <v>77</v>
      </c>
      <c r="C310" s="56"/>
      <c r="D310" s="57"/>
      <c r="E310" s="58"/>
      <c r="F310" s="59"/>
      <c r="G310" s="60" t="s">
        <v>25</v>
      </c>
      <c r="H310" s="61"/>
      <c r="I310" s="62"/>
      <c r="J310" s="63" t="s">
        <v>25</v>
      </c>
      <c r="K310" s="64"/>
      <c r="L310" s="65"/>
      <c r="M310" s="106"/>
      <c r="N310" s="106"/>
      <c r="O310" s="106"/>
      <c r="P310" s="107" t="s">
        <v>28</v>
      </c>
      <c r="Q310" s="107"/>
      <c r="R310" s="108" t="s">
        <v>28</v>
      </c>
      <c r="S310" s="109"/>
    </row>
    <row r="311" spans="2:19" ht="38.25" customHeight="1">
      <c r="B311" s="101">
        <v>1</v>
      </c>
      <c r="C311" s="70">
        <f aca="true" ca="1" t="shared" si="255" ref="C311:C315">IF(J311=".",IF(I311&lt;TODAY(),"Past Due",IF(H311&lt;TODAY(),"Prepare to Contact"," "))," ")</f>
        <v>0</v>
      </c>
      <c r="D311" s="71">
        <f aca="true" t="shared" si="256" ref="D311:D315">D310</f>
        <v>0</v>
      </c>
      <c r="E311" s="72">
        <f aca="true" t="shared" si="257" ref="E311:E315">E310</f>
        <v>0</v>
      </c>
      <c r="F311" s="6">
        <f aca="true" t="shared" si="258" ref="F311:F315">F310</f>
        <v>0</v>
      </c>
      <c r="G311" s="73" t="s">
        <v>25</v>
      </c>
      <c r="H311" s="74">
        <f aca="true" t="shared" si="259" ref="H311:H315">IF(ISERROR(I311-7)," ",+I311-7)</f>
        <v>0</v>
      </c>
      <c r="I311" s="75">
        <f>IF(ISERROR(G310+14)," ",+G310+14)</f>
        <v>0</v>
      </c>
      <c r="J311" s="76" t="s">
        <v>25</v>
      </c>
      <c r="K311" s="77"/>
      <c r="L311" s="78" t="e">
        <f>((K311/K310)-1)</f>
        <v>#DIV/0!</v>
      </c>
      <c r="S311" s="69"/>
    </row>
    <row r="312" spans="2:12" ht="38.25" customHeight="1">
      <c r="B312" s="2">
        <v>2</v>
      </c>
      <c r="C312" s="70">
        <f ca="1" t="shared" si="255"/>
        <v>0</v>
      </c>
      <c r="D312" s="71">
        <f t="shared" si="256"/>
        <v>0</v>
      </c>
      <c r="E312" s="72">
        <f t="shared" si="257"/>
        <v>0</v>
      </c>
      <c r="F312" s="6">
        <f t="shared" si="258"/>
        <v>0</v>
      </c>
      <c r="G312" s="79" t="s">
        <v>25</v>
      </c>
      <c r="H312" s="74">
        <f t="shared" si="259"/>
        <v>0</v>
      </c>
      <c r="I312" s="80">
        <f>IF(ISERROR(G310+28)," ",+G310+28)</f>
        <v>0</v>
      </c>
      <c r="J312" s="81" t="s">
        <v>25</v>
      </c>
      <c r="K312" s="77"/>
      <c r="L312" s="78" t="e">
        <f>((K312/K310)-1)</f>
        <v>#DIV/0!</v>
      </c>
    </row>
    <row r="313" spans="2:12" ht="38.25" customHeight="1">
      <c r="B313" s="2">
        <v>3</v>
      </c>
      <c r="C313" s="70">
        <f ca="1" t="shared" si="255"/>
        <v>0</v>
      </c>
      <c r="D313" s="71">
        <f t="shared" si="256"/>
        <v>0</v>
      </c>
      <c r="E313" s="72">
        <f t="shared" si="257"/>
        <v>0</v>
      </c>
      <c r="F313" s="6">
        <f t="shared" si="258"/>
        <v>0</v>
      </c>
      <c r="G313" s="79" t="s">
        <v>25</v>
      </c>
      <c r="H313" s="74">
        <f t="shared" si="259"/>
        <v>0</v>
      </c>
      <c r="I313" s="80">
        <f>IF(ISERROR(G310+60)," ",+G310+60)</f>
        <v>0</v>
      </c>
      <c r="J313" s="81" t="s">
        <v>25</v>
      </c>
      <c r="K313" s="77"/>
      <c r="L313" s="78" t="e">
        <f>((K313/K310)-1)</f>
        <v>#DIV/0!</v>
      </c>
    </row>
    <row r="314" spans="2:12" ht="38.25" customHeight="1">
      <c r="B314" s="2">
        <v>4</v>
      </c>
      <c r="C314" s="70">
        <f ca="1" t="shared" si="255"/>
        <v>0</v>
      </c>
      <c r="D314" s="71">
        <f t="shared" si="256"/>
        <v>0</v>
      </c>
      <c r="E314" s="72">
        <f t="shared" si="257"/>
        <v>0</v>
      </c>
      <c r="F314" s="6">
        <f t="shared" si="258"/>
        <v>0</v>
      </c>
      <c r="G314" s="79" t="s">
        <v>25</v>
      </c>
      <c r="H314" s="74">
        <f t="shared" si="259"/>
        <v>0</v>
      </c>
      <c r="I314" s="80">
        <f>IF(ISERROR(G310+90)," ",+G310+90)</f>
        <v>0</v>
      </c>
      <c r="J314" s="81" t="s">
        <v>25</v>
      </c>
      <c r="K314" s="77"/>
      <c r="L314" s="78" t="e">
        <f>((K314/K310)-1)</f>
        <v>#DIV/0!</v>
      </c>
    </row>
    <row r="315" spans="2:19" s="69" customFormat="1" ht="38.25" customHeight="1">
      <c r="B315" s="2">
        <v>5</v>
      </c>
      <c r="C315" s="84">
        <f ca="1" t="shared" si="255"/>
        <v>0</v>
      </c>
      <c r="D315" s="85">
        <f t="shared" si="256"/>
        <v>0</v>
      </c>
      <c r="E315" s="86">
        <f t="shared" si="257"/>
        <v>0</v>
      </c>
      <c r="F315" s="87">
        <f t="shared" si="258"/>
        <v>0</v>
      </c>
      <c r="G315" s="88" t="s">
        <v>25</v>
      </c>
      <c r="H315" s="89">
        <f t="shared" si="259"/>
        <v>0</v>
      </c>
      <c r="I315" s="90">
        <f>IF(ISERROR(G310+120)," ",G310+120)</f>
        <v>0</v>
      </c>
      <c r="J315" s="91" t="s">
        <v>25</v>
      </c>
      <c r="K315" s="92"/>
      <c r="L315" s="93" t="e">
        <f>((K315/K310)-1)</f>
        <v>#DIV/0!</v>
      </c>
      <c r="M315" s="12"/>
      <c r="N315" s="12"/>
      <c r="O315" s="12"/>
      <c r="P315" s="13"/>
      <c r="Q315" s="13"/>
      <c r="R315" s="14"/>
      <c r="S315" s="15"/>
    </row>
    <row r="316" spans="2:19" s="104" customFormat="1" ht="38.25" customHeight="1">
      <c r="B316" s="105" t="s">
        <v>78</v>
      </c>
      <c r="C316" s="56"/>
      <c r="D316" s="57"/>
      <c r="E316" s="58"/>
      <c r="F316" s="59"/>
      <c r="G316" s="60" t="s">
        <v>25</v>
      </c>
      <c r="H316" s="61"/>
      <c r="I316" s="62"/>
      <c r="J316" s="63" t="s">
        <v>25</v>
      </c>
      <c r="K316" s="64"/>
      <c r="L316" s="65"/>
      <c r="M316" s="106"/>
      <c r="N316" s="106"/>
      <c r="O316" s="106"/>
      <c r="P316" s="107" t="s">
        <v>28</v>
      </c>
      <c r="Q316" s="107"/>
      <c r="R316" s="108" t="s">
        <v>28</v>
      </c>
      <c r="S316" s="109"/>
    </row>
    <row r="317" spans="2:19" ht="38.25" customHeight="1">
      <c r="B317" s="101">
        <v>1</v>
      </c>
      <c r="C317" s="70">
        <f aca="true" ca="1" t="shared" si="260" ref="C317:C321">IF(J317=".",IF(I317&lt;TODAY(),"Past Due",IF(H317&lt;TODAY(),"Prepare to Contact"," "))," ")</f>
        <v>0</v>
      </c>
      <c r="D317" s="71">
        <f aca="true" t="shared" si="261" ref="D317:D321">D316</f>
        <v>0</v>
      </c>
      <c r="E317" s="72">
        <f aca="true" t="shared" si="262" ref="E317:E321">E316</f>
        <v>0</v>
      </c>
      <c r="F317" s="6">
        <f aca="true" t="shared" si="263" ref="F317:F321">F316</f>
        <v>0</v>
      </c>
      <c r="G317" s="73" t="s">
        <v>25</v>
      </c>
      <c r="H317" s="74">
        <f aca="true" t="shared" si="264" ref="H317:H321">IF(ISERROR(I317-7)," ",+I317-7)</f>
        <v>0</v>
      </c>
      <c r="I317" s="75">
        <f>IF(ISERROR(G316+14)," ",+G316+14)</f>
        <v>0</v>
      </c>
      <c r="J317" s="76" t="s">
        <v>25</v>
      </c>
      <c r="K317" s="77"/>
      <c r="L317" s="78" t="e">
        <f>((K317/K316)-1)</f>
        <v>#DIV/0!</v>
      </c>
      <c r="S317" s="69"/>
    </row>
    <row r="318" spans="2:12" ht="38.25" customHeight="1">
      <c r="B318" s="2">
        <v>2</v>
      </c>
      <c r="C318" s="70">
        <f ca="1" t="shared" si="260"/>
        <v>0</v>
      </c>
      <c r="D318" s="71">
        <f t="shared" si="261"/>
        <v>0</v>
      </c>
      <c r="E318" s="72">
        <f t="shared" si="262"/>
        <v>0</v>
      </c>
      <c r="F318" s="6">
        <f t="shared" si="263"/>
        <v>0</v>
      </c>
      <c r="G318" s="79" t="s">
        <v>25</v>
      </c>
      <c r="H318" s="74">
        <f t="shared" si="264"/>
        <v>0</v>
      </c>
      <c r="I318" s="80">
        <f>IF(ISERROR(G316+28)," ",+G316+28)</f>
        <v>0</v>
      </c>
      <c r="J318" s="81" t="s">
        <v>25</v>
      </c>
      <c r="K318" s="77"/>
      <c r="L318" s="78" t="e">
        <f>((K318/K316)-1)</f>
        <v>#DIV/0!</v>
      </c>
    </row>
    <row r="319" spans="2:12" ht="38.25" customHeight="1">
      <c r="B319" s="2">
        <v>3</v>
      </c>
      <c r="C319" s="70">
        <f ca="1" t="shared" si="260"/>
        <v>0</v>
      </c>
      <c r="D319" s="71">
        <f t="shared" si="261"/>
        <v>0</v>
      </c>
      <c r="E319" s="72">
        <f t="shared" si="262"/>
        <v>0</v>
      </c>
      <c r="F319" s="6">
        <f t="shared" si="263"/>
        <v>0</v>
      </c>
      <c r="G319" s="79" t="s">
        <v>25</v>
      </c>
      <c r="H319" s="74">
        <f t="shared" si="264"/>
        <v>0</v>
      </c>
      <c r="I319" s="80">
        <f>IF(ISERROR(G316+60)," ",+G316+60)</f>
        <v>0</v>
      </c>
      <c r="J319" s="81" t="s">
        <v>25</v>
      </c>
      <c r="K319" s="77"/>
      <c r="L319" s="78" t="e">
        <f>((K319/K316)-1)</f>
        <v>#DIV/0!</v>
      </c>
    </row>
    <row r="320" spans="2:19" s="69" customFormat="1" ht="38.25" customHeight="1">
      <c r="B320" s="2">
        <v>4</v>
      </c>
      <c r="C320" s="70">
        <f ca="1" t="shared" si="260"/>
        <v>0</v>
      </c>
      <c r="D320" s="71">
        <f t="shared" si="261"/>
        <v>0</v>
      </c>
      <c r="E320" s="72">
        <f t="shared" si="262"/>
        <v>0</v>
      </c>
      <c r="F320" s="6">
        <f t="shared" si="263"/>
        <v>0</v>
      </c>
      <c r="G320" s="79" t="s">
        <v>25</v>
      </c>
      <c r="H320" s="74">
        <f t="shared" si="264"/>
        <v>0</v>
      </c>
      <c r="I320" s="80">
        <f>IF(ISERROR(G316+90)," ",+G316+90)</f>
        <v>0</v>
      </c>
      <c r="J320" s="81" t="s">
        <v>25</v>
      </c>
      <c r="K320" s="77"/>
      <c r="L320" s="78" t="e">
        <f>((K320/K316)-1)</f>
        <v>#DIV/0!</v>
      </c>
      <c r="M320" s="12"/>
      <c r="N320" s="12"/>
      <c r="O320" s="12"/>
      <c r="P320" s="13"/>
      <c r="Q320" s="13"/>
      <c r="R320" s="14"/>
      <c r="S320" s="15"/>
    </row>
    <row r="321" spans="2:12" ht="38.25" customHeight="1">
      <c r="B321" s="2">
        <v>5</v>
      </c>
      <c r="C321" s="84">
        <f ca="1" t="shared" si="260"/>
        <v>0</v>
      </c>
      <c r="D321" s="85">
        <f t="shared" si="261"/>
        <v>0</v>
      </c>
      <c r="E321" s="86">
        <f t="shared" si="262"/>
        <v>0</v>
      </c>
      <c r="F321" s="87">
        <f t="shared" si="263"/>
        <v>0</v>
      </c>
      <c r="G321" s="88" t="s">
        <v>25</v>
      </c>
      <c r="H321" s="89">
        <f t="shared" si="264"/>
        <v>0</v>
      </c>
      <c r="I321" s="90">
        <f>IF(ISERROR(G316+120)," ",G316+120)</f>
        <v>0</v>
      </c>
      <c r="J321" s="91" t="s">
        <v>25</v>
      </c>
      <c r="K321" s="92"/>
      <c r="L321" s="93" t="e">
        <f>((K321/K316)-1)</f>
        <v>#DIV/0!</v>
      </c>
    </row>
    <row r="322" spans="2:19" s="104" customFormat="1" ht="38.25" customHeight="1">
      <c r="B322" s="105" t="s">
        <v>79</v>
      </c>
      <c r="C322" s="56"/>
      <c r="D322" s="57"/>
      <c r="E322" s="58"/>
      <c r="F322" s="59"/>
      <c r="G322" s="60" t="s">
        <v>25</v>
      </c>
      <c r="H322" s="61"/>
      <c r="I322" s="62"/>
      <c r="J322" s="63" t="s">
        <v>25</v>
      </c>
      <c r="K322" s="64"/>
      <c r="L322" s="65"/>
      <c r="M322" s="106"/>
      <c r="N322" s="106"/>
      <c r="O322" s="106"/>
      <c r="P322" s="107" t="s">
        <v>28</v>
      </c>
      <c r="Q322" s="107"/>
      <c r="R322" s="108" t="s">
        <v>28</v>
      </c>
      <c r="S322" s="109"/>
    </row>
    <row r="323" spans="2:19" ht="38.25" customHeight="1">
      <c r="B323" s="101">
        <v>1</v>
      </c>
      <c r="C323" s="70">
        <f aca="true" ca="1" t="shared" si="265" ref="C323:C327">IF(J323=".",IF(I323&lt;TODAY(),"Past Due",IF(H323&lt;TODAY(),"Prepare to Contact"," "))," ")</f>
        <v>0</v>
      </c>
      <c r="D323" s="71">
        <f aca="true" t="shared" si="266" ref="D323:D327">D322</f>
        <v>0</v>
      </c>
      <c r="E323" s="72">
        <f aca="true" t="shared" si="267" ref="E323:E327">E322</f>
        <v>0</v>
      </c>
      <c r="F323" s="6">
        <f aca="true" t="shared" si="268" ref="F323:F327">F322</f>
        <v>0</v>
      </c>
      <c r="G323" s="73" t="s">
        <v>25</v>
      </c>
      <c r="H323" s="74">
        <f aca="true" t="shared" si="269" ref="H323:H327">IF(ISERROR(I323-7)," ",+I323-7)</f>
        <v>0</v>
      </c>
      <c r="I323" s="75">
        <f>IF(ISERROR(G322+14)," ",+G322+14)</f>
        <v>0</v>
      </c>
      <c r="J323" s="76" t="s">
        <v>25</v>
      </c>
      <c r="K323" s="77"/>
      <c r="L323" s="78" t="e">
        <f>((K323/K322)-1)</f>
        <v>#DIV/0!</v>
      </c>
      <c r="S323" s="69"/>
    </row>
    <row r="324" spans="2:12" ht="38.25" customHeight="1">
      <c r="B324" s="2">
        <v>2</v>
      </c>
      <c r="C324" s="70">
        <f ca="1" t="shared" si="265"/>
        <v>0</v>
      </c>
      <c r="D324" s="71">
        <f t="shared" si="266"/>
        <v>0</v>
      </c>
      <c r="E324" s="72">
        <f t="shared" si="267"/>
        <v>0</v>
      </c>
      <c r="F324" s="6">
        <f t="shared" si="268"/>
        <v>0</v>
      </c>
      <c r="G324" s="79" t="s">
        <v>25</v>
      </c>
      <c r="H324" s="74">
        <f t="shared" si="269"/>
        <v>0</v>
      </c>
      <c r="I324" s="80">
        <f>IF(ISERROR(G322+28)," ",+G322+28)</f>
        <v>0</v>
      </c>
      <c r="J324" s="81" t="s">
        <v>25</v>
      </c>
      <c r="K324" s="77"/>
      <c r="L324" s="78" t="e">
        <f>((K324/K322)-1)</f>
        <v>#DIV/0!</v>
      </c>
    </row>
    <row r="325" spans="2:19" s="69" customFormat="1" ht="38.25" customHeight="1">
      <c r="B325" s="2">
        <v>3</v>
      </c>
      <c r="C325" s="70">
        <f ca="1" t="shared" si="265"/>
        <v>0</v>
      </c>
      <c r="D325" s="71">
        <f t="shared" si="266"/>
        <v>0</v>
      </c>
      <c r="E325" s="72">
        <f t="shared" si="267"/>
        <v>0</v>
      </c>
      <c r="F325" s="6">
        <f t="shared" si="268"/>
        <v>0</v>
      </c>
      <c r="G325" s="79" t="s">
        <v>25</v>
      </c>
      <c r="H325" s="74">
        <f t="shared" si="269"/>
        <v>0</v>
      </c>
      <c r="I325" s="80">
        <f>IF(ISERROR(G322+60)," ",+G322+60)</f>
        <v>0</v>
      </c>
      <c r="J325" s="81" t="s">
        <v>25</v>
      </c>
      <c r="K325" s="77"/>
      <c r="L325" s="78" t="e">
        <f>((K325/K322)-1)</f>
        <v>#DIV/0!</v>
      </c>
      <c r="M325" s="12"/>
      <c r="N325" s="12"/>
      <c r="O325" s="12"/>
      <c r="P325" s="13"/>
      <c r="Q325" s="13"/>
      <c r="R325" s="14"/>
      <c r="S325" s="15"/>
    </row>
    <row r="326" spans="2:12" ht="38.25" customHeight="1">
      <c r="B326" s="2">
        <v>4</v>
      </c>
      <c r="C326" s="70">
        <f ca="1" t="shared" si="265"/>
        <v>0</v>
      </c>
      <c r="D326" s="71">
        <f t="shared" si="266"/>
        <v>0</v>
      </c>
      <c r="E326" s="72">
        <f t="shared" si="267"/>
        <v>0</v>
      </c>
      <c r="F326" s="6">
        <f t="shared" si="268"/>
        <v>0</v>
      </c>
      <c r="G326" s="79" t="s">
        <v>25</v>
      </c>
      <c r="H326" s="74">
        <f t="shared" si="269"/>
        <v>0</v>
      </c>
      <c r="I326" s="80">
        <f>IF(ISERROR(G322+90)," ",+G322+90)</f>
        <v>0</v>
      </c>
      <c r="J326" s="81" t="s">
        <v>25</v>
      </c>
      <c r="K326" s="77"/>
      <c r="L326" s="78" t="e">
        <f>((K326/K322)-1)</f>
        <v>#DIV/0!</v>
      </c>
    </row>
    <row r="327" spans="2:12" ht="38.25" customHeight="1">
      <c r="B327" s="2">
        <v>5</v>
      </c>
      <c r="C327" s="84">
        <f ca="1" t="shared" si="265"/>
        <v>0</v>
      </c>
      <c r="D327" s="85">
        <f t="shared" si="266"/>
        <v>0</v>
      </c>
      <c r="E327" s="86">
        <f t="shared" si="267"/>
        <v>0</v>
      </c>
      <c r="F327" s="87">
        <f t="shared" si="268"/>
        <v>0</v>
      </c>
      <c r="G327" s="88" t="s">
        <v>25</v>
      </c>
      <c r="H327" s="89">
        <f t="shared" si="269"/>
        <v>0</v>
      </c>
      <c r="I327" s="90">
        <f>IF(ISERROR(G322+120)," ",G322+120)</f>
        <v>0</v>
      </c>
      <c r="J327" s="91" t="s">
        <v>25</v>
      </c>
      <c r="K327" s="92"/>
      <c r="L327" s="93" t="e">
        <f>((K327/K322)-1)</f>
        <v>#DIV/0!</v>
      </c>
    </row>
    <row r="328" spans="2:19" s="104" customFormat="1" ht="38.25" customHeight="1">
      <c r="B328" s="105" t="s">
        <v>80</v>
      </c>
      <c r="C328" s="56"/>
      <c r="D328" s="57"/>
      <c r="E328" s="58"/>
      <c r="F328" s="59"/>
      <c r="G328" s="60" t="s">
        <v>25</v>
      </c>
      <c r="H328" s="61"/>
      <c r="I328" s="62"/>
      <c r="J328" s="63" t="s">
        <v>25</v>
      </c>
      <c r="K328" s="64"/>
      <c r="L328" s="65"/>
      <c r="M328" s="106"/>
      <c r="N328" s="106"/>
      <c r="O328" s="106"/>
      <c r="P328" s="107" t="s">
        <v>28</v>
      </c>
      <c r="Q328" s="107"/>
      <c r="R328" s="108" t="s">
        <v>28</v>
      </c>
      <c r="S328" s="109"/>
    </row>
    <row r="329" spans="2:19" ht="38.25" customHeight="1">
      <c r="B329" s="101">
        <v>1</v>
      </c>
      <c r="C329" s="70">
        <f aca="true" ca="1" t="shared" si="270" ref="C329:C333">IF(J329=".",IF(I329&lt;TODAY(),"Past Due",IF(H329&lt;TODAY(),"Prepare to Contact"," "))," ")</f>
        <v>0</v>
      </c>
      <c r="D329" s="71">
        <f aca="true" t="shared" si="271" ref="D329:D333">D328</f>
        <v>0</v>
      </c>
      <c r="E329" s="72">
        <f aca="true" t="shared" si="272" ref="E329:E333">E328</f>
        <v>0</v>
      </c>
      <c r="F329" s="6">
        <f aca="true" t="shared" si="273" ref="F329:F333">F328</f>
        <v>0</v>
      </c>
      <c r="G329" s="73" t="s">
        <v>25</v>
      </c>
      <c r="H329" s="74">
        <f aca="true" t="shared" si="274" ref="H329:H333">IF(ISERROR(I329-7)," ",+I329-7)</f>
        <v>0</v>
      </c>
      <c r="I329" s="75">
        <f>IF(ISERROR(G328+14)," ",+G328+14)</f>
        <v>0</v>
      </c>
      <c r="J329" s="76" t="s">
        <v>25</v>
      </c>
      <c r="K329" s="77"/>
      <c r="L329" s="78" t="e">
        <f>((K329/K328)-1)</f>
        <v>#DIV/0!</v>
      </c>
      <c r="S329" s="69"/>
    </row>
    <row r="330" spans="2:19" s="69" customFormat="1" ht="38.25" customHeight="1">
      <c r="B330" s="2">
        <v>2</v>
      </c>
      <c r="C330" s="70">
        <f ca="1" t="shared" si="270"/>
        <v>0</v>
      </c>
      <c r="D330" s="71">
        <f t="shared" si="271"/>
        <v>0</v>
      </c>
      <c r="E330" s="72">
        <f t="shared" si="272"/>
        <v>0</v>
      </c>
      <c r="F330" s="6">
        <f t="shared" si="273"/>
        <v>0</v>
      </c>
      <c r="G330" s="79" t="s">
        <v>25</v>
      </c>
      <c r="H330" s="74">
        <f t="shared" si="274"/>
        <v>0</v>
      </c>
      <c r="I330" s="80">
        <f>IF(ISERROR(G328+28)," ",+G328+28)</f>
        <v>0</v>
      </c>
      <c r="J330" s="81" t="s">
        <v>25</v>
      </c>
      <c r="K330" s="77"/>
      <c r="L330" s="78" t="e">
        <f>((K330/K328)-1)</f>
        <v>#DIV/0!</v>
      </c>
      <c r="M330" s="12"/>
      <c r="N330" s="12"/>
      <c r="O330" s="12"/>
      <c r="P330" s="13"/>
      <c r="Q330" s="13"/>
      <c r="R330" s="14"/>
      <c r="S330" s="15"/>
    </row>
    <row r="331" spans="2:12" ht="38.25" customHeight="1">
      <c r="B331" s="2">
        <v>3</v>
      </c>
      <c r="C331" s="70">
        <f ca="1" t="shared" si="270"/>
        <v>0</v>
      </c>
      <c r="D331" s="71">
        <f t="shared" si="271"/>
        <v>0</v>
      </c>
      <c r="E331" s="72">
        <f t="shared" si="272"/>
        <v>0</v>
      </c>
      <c r="F331" s="6">
        <f t="shared" si="273"/>
        <v>0</v>
      </c>
      <c r="G331" s="79" t="s">
        <v>25</v>
      </c>
      <c r="H331" s="74">
        <f t="shared" si="274"/>
        <v>0</v>
      </c>
      <c r="I331" s="80">
        <f>IF(ISERROR(G328+60)," ",+G328+60)</f>
        <v>0</v>
      </c>
      <c r="J331" s="81" t="s">
        <v>25</v>
      </c>
      <c r="K331" s="77"/>
      <c r="L331" s="78" t="e">
        <f>((K331/K328)-1)</f>
        <v>#DIV/0!</v>
      </c>
    </row>
    <row r="332" spans="2:12" ht="38.25" customHeight="1">
      <c r="B332" s="2">
        <v>4</v>
      </c>
      <c r="C332" s="70">
        <f ca="1" t="shared" si="270"/>
        <v>0</v>
      </c>
      <c r="D332" s="71">
        <f t="shared" si="271"/>
        <v>0</v>
      </c>
      <c r="E332" s="72">
        <f t="shared" si="272"/>
        <v>0</v>
      </c>
      <c r="F332" s="6">
        <f t="shared" si="273"/>
        <v>0</v>
      </c>
      <c r="G332" s="79" t="s">
        <v>25</v>
      </c>
      <c r="H332" s="74">
        <f t="shared" si="274"/>
        <v>0</v>
      </c>
      <c r="I332" s="80">
        <f>IF(ISERROR(G328+90)," ",+G328+90)</f>
        <v>0</v>
      </c>
      <c r="J332" s="81" t="s">
        <v>25</v>
      </c>
      <c r="K332" s="77"/>
      <c r="L332" s="78" t="e">
        <f>((K332/K328)-1)</f>
        <v>#DIV/0!</v>
      </c>
    </row>
    <row r="333" spans="2:12" ht="38.25" customHeight="1">
      <c r="B333" s="2">
        <v>5</v>
      </c>
      <c r="C333" s="84">
        <f ca="1" t="shared" si="270"/>
        <v>0</v>
      </c>
      <c r="D333" s="85">
        <f t="shared" si="271"/>
        <v>0</v>
      </c>
      <c r="E333" s="86">
        <f t="shared" si="272"/>
        <v>0</v>
      </c>
      <c r="F333" s="87">
        <f t="shared" si="273"/>
        <v>0</v>
      </c>
      <c r="G333" s="88" t="s">
        <v>25</v>
      </c>
      <c r="H333" s="89">
        <f t="shared" si="274"/>
        <v>0</v>
      </c>
      <c r="I333" s="90">
        <f>IF(ISERROR(G328+120)," ",G328+120)</f>
        <v>0</v>
      </c>
      <c r="J333" s="91" t="s">
        <v>25</v>
      </c>
      <c r="K333" s="92"/>
      <c r="L333" s="93" t="e">
        <f>((K333/K328)-1)</f>
        <v>#DIV/0!</v>
      </c>
    </row>
    <row r="334" spans="2:19" s="104" customFormat="1" ht="38.25" customHeight="1">
      <c r="B334" s="105" t="s">
        <v>81</v>
      </c>
      <c r="C334" s="56"/>
      <c r="D334" s="57"/>
      <c r="E334" s="58"/>
      <c r="F334" s="59"/>
      <c r="G334" s="60" t="s">
        <v>25</v>
      </c>
      <c r="H334" s="61"/>
      <c r="I334" s="62"/>
      <c r="J334" s="63" t="s">
        <v>25</v>
      </c>
      <c r="K334" s="64"/>
      <c r="L334" s="65"/>
      <c r="M334" s="106"/>
      <c r="N334" s="106"/>
      <c r="O334" s="106"/>
      <c r="P334" s="107" t="s">
        <v>28</v>
      </c>
      <c r="Q334" s="107"/>
      <c r="R334" s="108" t="s">
        <v>28</v>
      </c>
      <c r="S334" s="109"/>
    </row>
    <row r="335" spans="2:18" s="69" customFormat="1" ht="38.25" customHeight="1">
      <c r="B335" s="101">
        <v>1</v>
      </c>
      <c r="C335" s="70">
        <f aca="true" ca="1" t="shared" si="275" ref="C335:C339">IF(J335=".",IF(I335&lt;TODAY(),"Past Due",IF(H335&lt;TODAY(),"Prepare to Contact"," "))," ")</f>
        <v>0</v>
      </c>
      <c r="D335" s="71">
        <f aca="true" t="shared" si="276" ref="D335:D339">D334</f>
        <v>0</v>
      </c>
      <c r="E335" s="72">
        <f aca="true" t="shared" si="277" ref="E335:E339">E334</f>
        <v>0</v>
      </c>
      <c r="F335" s="6">
        <f aca="true" t="shared" si="278" ref="F335:F339">F334</f>
        <v>0</v>
      </c>
      <c r="G335" s="73" t="s">
        <v>25</v>
      </c>
      <c r="H335" s="74">
        <f aca="true" t="shared" si="279" ref="H335:H339">IF(ISERROR(I335-7)," ",+I335-7)</f>
        <v>0</v>
      </c>
      <c r="I335" s="75">
        <f>IF(ISERROR(G334+14)," ",+G334+14)</f>
        <v>0</v>
      </c>
      <c r="J335" s="76" t="s">
        <v>25</v>
      </c>
      <c r="K335" s="77"/>
      <c r="L335" s="78" t="e">
        <f>((K335/K334)-1)</f>
        <v>#DIV/0!</v>
      </c>
      <c r="M335" s="12"/>
      <c r="N335" s="12"/>
      <c r="O335" s="12"/>
      <c r="P335" s="13"/>
      <c r="Q335" s="13"/>
      <c r="R335" s="14"/>
    </row>
    <row r="336" spans="2:12" ht="38.25" customHeight="1">
      <c r="B336" s="2">
        <v>2</v>
      </c>
      <c r="C336" s="70">
        <f ca="1" t="shared" si="275"/>
        <v>0</v>
      </c>
      <c r="D336" s="71">
        <f t="shared" si="276"/>
        <v>0</v>
      </c>
      <c r="E336" s="72">
        <f t="shared" si="277"/>
        <v>0</v>
      </c>
      <c r="F336" s="6">
        <f t="shared" si="278"/>
        <v>0</v>
      </c>
      <c r="G336" s="79" t="s">
        <v>25</v>
      </c>
      <c r="H336" s="74">
        <f t="shared" si="279"/>
        <v>0</v>
      </c>
      <c r="I336" s="80">
        <f>IF(ISERROR(G334+28)," ",+G334+28)</f>
        <v>0</v>
      </c>
      <c r="J336" s="81" t="s">
        <v>25</v>
      </c>
      <c r="K336" s="77"/>
      <c r="L336" s="78" t="e">
        <f>((K336/K334)-1)</f>
        <v>#DIV/0!</v>
      </c>
    </row>
    <row r="337" spans="2:12" ht="38.25" customHeight="1">
      <c r="B337" s="2">
        <v>3</v>
      </c>
      <c r="C337" s="70">
        <f ca="1" t="shared" si="275"/>
        <v>0</v>
      </c>
      <c r="D337" s="71">
        <f t="shared" si="276"/>
        <v>0</v>
      </c>
      <c r="E337" s="72">
        <f t="shared" si="277"/>
        <v>0</v>
      </c>
      <c r="F337" s="6">
        <f t="shared" si="278"/>
        <v>0</v>
      </c>
      <c r="G337" s="79" t="s">
        <v>25</v>
      </c>
      <c r="H337" s="74">
        <f t="shared" si="279"/>
        <v>0</v>
      </c>
      <c r="I337" s="80">
        <f>IF(ISERROR(G334+60)," ",+G334+60)</f>
        <v>0</v>
      </c>
      <c r="J337" s="81" t="s">
        <v>25</v>
      </c>
      <c r="K337" s="77"/>
      <c r="L337" s="78" t="e">
        <f>((K337/K334)-1)</f>
        <v>#DIV/0!</v>
      </c>
    </row>
    <row r="338" spans="2:12" ht="38.25" customHeight="1">
      <c r="B338" s="2">
        <v>4</v>
      </c>
      <c r="C338" s="70">
        <f ca="1" t="shared" si="275"/>
        <v>0</v>
      </c>
      <c r="D338" s="71">
        <f t="shared" si="276"/>
        <v>0</v>
      </c>
      <c r="E338" s="72">
        <f t="shared" si="277"/>
        <v>0</v>
      </c>
      <c r="F338" s="6">
        <f t="shared" si="278"/>
        <v>0</v>
      </c>
      <c r="G338" s="79" t="s">
        <v>25</v>
      </c>
      <c r="H338" s="74">
        <f t="shared" si="279"/>
        <v>0</v>
      </c>
      <c r="I338" s="80">
        <f>IF(ISERROR(G334+90)," ",+G334+90)</f>
        <v>0</v>
      </c>
      <c r="J338" s="81" t="s">
        <v>25</v>
      </c>
      <c r="K338" s="77"/>
      <c r="L338" s="78" t="e">
        <f>((K338/K334)-1)</f>
        <v>#DIV/0!</v>
      </c>
    </row>
    <row r="339" spans="2:12" ht="38.25" customHeight="1">
      <c r="B339" s="2">
        <v>5</v>
      </c>
      <c r="C339" s="84">
        <f ca="1" t="shared" si="275"/>
        <v>0</v>
      </c>
      <c r="D339" s="85">
        <f t="shared" si="276"/>
        <v>0</v>
      </c>
      <c r="E339" s="86">
        <f t="shared" si="277"/>
        <v>0</v>
      </c>
      <c r="F339" s="87">
        <f t="shared" si="278"/>
        <v>0</v>
      </c>
      <c r="G339" s="88" t="s">
        <v>25</v>
      </c>
      <c r="H339" s="89">
        <f t="shared" si="279"/>
        <v>0</v>
      </c>
      <c r="I339" s="90">
        <f>IF(ISERROR(G334+120)," ",G334+120)</f>
        <v>0</v>
      </c>
      <c r="J339" s="91" t="s">
        <v>25</v>
      </c>
      <c r="K339" s="92"/>
      <c r="L339" s="93" t="e">
        <f>((K339/K334)-1)</f>
        <v>#DIV/0!</v>
      </c>
    </row>
    <row r="340" spans="2:19" s="110" customFormat="1" ht="38.25" customHeight="1">
      <c r="B340" s="105" t="s">
        <v>82</v>
      </c>
      <c r="C340" s="56"/>
      <c r="D340" s="111"/>
      <c r="E340" s="112"/>
      <c r="F340" s="113"/>
      <c r="G340" s="114" t="s">
        <v>25</v>
      </c>
      <c r="H340" s="61"/>
      <c r="I340" s="62"/>
      <c r="J340" s="63" t="s">
        <v>25</v>
      </c>
      <c r="K340" s="64"/>
      <c r="L340" s="65"/>
      <c r="M340" s="106"/>
      <c r="N340" s="106"/>
      <c r="O340" s="106"/>
      <c r="P340" s="107" t="s">
        <v>28</v>
      </c>
      <c r="Q340" s="107"/>
      <c r="R340" s="108" t="s">
        <v>28</v>
      </c>
      <c r="S340" s="109"/>
    </row>
    <row r="341" spans="2:19" ht="38.25" customHeight="1">
      <c r="B341" s="101">
        <v>1</v>
      </c>
      <c r="C341" s="70">
        <f aca="true" ca="1" t="shared" si="280" ref="C341:C345">IF(J341=".",IF(I341&lt;TODAY(),"Past Due",IF(H341&lt;TODAY(),"Prepare to Contact"," "))," ")</f>
        <v>0</v>
      </c>
      <c r="D341" s="71">
        <f aca="true" t="shared" si="281" ref="D341:D345">D340</f>
        <v>0</v>
      </c>
      <c r="E341" s="72">
        <f aca="true" t="shared" si="282" ref="E341:E345">E340</f>
        <v>0</v>
      </c>
      <c r="F341" s="6">
        <f aca="true" t="shared" si="283" ref="F341:F345">F340</f>
        <v>0</v>
      </c>
      <c r="G341" s="73" t="s">
        <v>25</v>
      </c>
      <c r="H341" s="74">
        <f aca="true" t="shared" si="284" ref="H341:H345">IF(ISERROR(I341-7)," ",+I341-7)</f>
        <v>0</v>
      </c>
      <c r="I341" s="75">
        <f>IF(ISERROR(G340+14)," ",+G340+14)</f>
        <v>0</v>
      </c>
      <c r="J341" s="76" t="s">
        <v>25</v>
      </c>
      <c r="K341" s="77"/>
      <c r="L341" s="78" t="e">
        <f>((K341/K340)-1)</f>
        <v>#DIV/0!</v>
      </c>
      <c r="S341" s="69"/>
    </row>
    <row r="342" spans="2:12" ht="38.25" customHeight="1">
      <c r="B342" s="2">
        <v>2</v>
      </c>
      <c r="C342" s="70">
        <f ca="1" t="shared" si="280"/>
        <v>0</v>
      </c>
      <c r="D342" s="71">
        <f t="shared" si="281"/>
        <v>0</v>
      </c>
      <c r="E342" s="72">
        <f t="shared" si="282"/>
        <v>0</v>
      </c>
      <c r="F342" s="6">
        <f t="shared" si="283"/>
        <v>0</v>
      </c>
      <c r="G342" s="79" t="s">
        <v>25</v>
      </c>
      <c r="H342" s="74">
        <f t="shared" si="284"/>
        <v>0</v>
      </c>
      <c r="I342" s="80">
        <f>IF(ISERROR(G340+28)," ",+G340+28)</f>
        <v>0</v>
      </c>
      <c r="J342" s="81" t="s">
        <v>25</v>
      </c>
      <c r="K342" s="77"/>
      <c r="L342" s="78" t="e">
        <f>((K342/K340)-1)</f>
        <v>#DIV/0!</v>
      </c>
    </row>
    <row r="343" spans="2:12" ht="38.25" customHeight="1">
      <c r="B343" s="2">
        <v>3</v>
      </c>
      <c r="C343" s="70">
        <f ca="1" t="shared" si="280"/>
        <v>0</v>
      </c>
      <c r="D343" s="71">
        <f t="shared" si="281"/>
        <v>0</v>
      </c>
      <c r="E343" s="72">
        <f t="shared" si="282"/>
        <v>0</v>
      </c>
      <c r="F343" s="6">
        <f t="shared" si="283"/>
        <v>0</v>
      </c>
      <c r="G343" s="79" t="s">
        <v>25</v>
      </c>
      <c r="H343" s="74">
        <f t="shared" si="284"/>
        <v>0</v>
      </c>
      <c r="I343" s="80">
        <f>IF(ISERROR(G340+60)," ",+G340+60)</f>
        <v>0</v>
      </c>
      <c r="J343" s="81" t="s">
        <v>25</v>
      </c>
      <c r="K343" s="77"/>
      <c r="L343" s="78" t="e">
        <f>((K343/K340)-1)</f>
        <v>#DIV/0!</v>
      </c>
    </row>
    <row r="344" spans="2:12" ht="38.25" customHeight="1">
      <c r="B344" s="2">
        <v>4</v>
      </c>
      <c r="C344" s="70">
        <f ca="1" t="shared" si="280"/>
        <v>0</v>
      </c>
      <c r="D344" s="71">
        <f t="shared" si="281"/>
        <v>0</v>
      </c>
      <c r="E344" s="72">
        <f t="shared" si="282"/>
        <v>0</v>
      </c>
      <c r="F344" s="6">
        <f t="shared" si="283"/>
        <v>0</v>
      </c>
      <c r="G344" s="79" t="s">
        <v>25</v>
      </c>
      <c r="H344" s="74">
        <f t="shared" si="284"/>
        <v>0</v>
      </c>
      <c r="I344" s="80">
        <f>IF(ISERROR(G340+90)," ",+G340+90)</f>
        <v>0</v>
      </c>
      <c r="J344" s="81" t="s">
        <v>25</v>
      </c>
      <c r="K344" s="77"/>
      <c r="L344" s="78" t="e">
        <f>((K344/K340)-1)</f>
        <v>#DIV/0!</v>
      </c>
    </row>
    <row r="345" spans="2:19" s="69" customFormat="1" ht="38.25" customHeight="1">
      <c r="B345" s="2">
        <v>5</v>
      </c>
      <c r="C345" s="84">
        <f ca="1" t="shared" si="280"/>
        <v>0</v>
      </c>
      <c r="D345" s="85">
        <f t="shared" si="281"/>
        <v>0</v>
      </c>
      <c r="E345" s="86">
        <f t="shared" si="282"/>
        <v>0</v>
      </c>
      <c r="F345" s="87">
        <f t="shared" si="283"/>
        <v>0</v>
      </c>
      <c r="G345" s="88" t="s">
        <v>25</v>
      </c>
      <c r="H345" s="89">
        <f t="shared" si="284"/>
        <v>0</v>
      </c>
      <c r="I345" s="90">
        <f>IF(ISERROR(G340+120)," ",G340+120)</f>
        <v>0</v>
      </c>
      <c r="J345" s="91" t="s">
        <v>25</v>
      </c>
      <c r="K345" s="92"/>
      <c r="L345" s="93" t="e">
        <f>((K345/K340)-1)</f>
        <v>#DIV/0!</v>
      </c>
      <c r="M345" s="12"/>
      <c r="N345" s="12"/>
      <c r="O345" s="12"/>
      <c r="P345" s="13"/>
      <c r="Q345" s="13"/>
      <c r="R345" s="14"/>
      <c r="S345" s="15"/>
    </row>
    <row r="346" spans="2:19" s="104" customFormat="1" ht="38.25" customHeight="1">
      <c r="B346" s="105" t="s">
        <v>83</v>
      </c>
      <c r="C346" s="56"/>
      <c r="D346" s="57"/>
      <c r="E346" s="58"/>
      <c r="F346" s="59"/>
      <c r="G346" s="60" t="s">
        <v>25</v>
      </c>
      <c r="H346" s="61"/>
      <c r="I346" s="62"/>
      <c r="J346" s="63" t="s">
        <v>25</v>
      </c>
      <c r="K346" s="64"/>
      <c r="L346" s="65"/>
      <c r="M346" s="106"/>
      <c r="N346" s="106"/>
      <c r="O346" s="106"/>
      <c r="P346" s="107" t="s">
        <v>28</v>
      </c>
      <c r="Q346" s="107"/>
      <c r="R346" s="108" t="s">
        <v>28</v>
      </c>
      <c r="S346" s="109"/>
    </row>
    <row r="347" spans="2:19" ht="38.25" customHeight="1">
      <c r="B347" s="101">
        <v>1</v>
      </c>
      <c r="C347" s="70">
        <f aca="true" ca="1" t="shared" si="285" ref="C347:C351">IF(J347=".",IF(I347&lt;TODAY(),"Past Due",IF(H347&lt;TODAY(),"Prepare to Contact"," "))," ")</f>
        <v>0</v>
      </c>
      <c r="D347" s="71">
        <f aca="true" t="shared" si="286" ref="D347:D351">D346</f>
        <v>0</v>
      </c>
      <c r="E347" s="72">
        <f aca="true" t="shared" si="287" ref="E347:E351">E346</f>
        <v>0</v>
      </c>
      <c r="F347" s="6">
        <f aca="true" t="shared" si="288" ref="F347:F351">F346</f>
        <v>0</v>
      </c>
      <c r="G347" s="73" t="s">
        <v>25</v>
      </c>
      <c r="H347" s="74">
        <f aca="true" t="shared" si="289" ref="H347:H351">IF(ISERROR(I347-7)," ",+I347-7)</f>
        <v>0</v>
      </c>
      <c r="I347" s="75">
        <f>IF(ISERROR(G346+14)," ",+G346+14)</f>
        <v>0</v>
      </c>
      <c r="J347" s="76" t="s">
        <v>25</v>
      </c>
      <c r="K347" s="77"/>
      <c r="L347" s="78" t="e">
        <f>((K347/K346)-1)</f>
        <v>#DIV/0!</v>
      </c>
      <c r="S347" s="69"/>
    </row>
    <row r="348" spans="2:12" ht="38.25" customHeight="1">
      <c r="B348" s="2">
        <v>2</v>
      </c>
      <c r="C348" s="70">
        <f ca="1" t="shared" si="285"/>
        <v>0</v>
      </c>
      <c r="D348" s="71">
        <f t="shared" si="286"/>
        <v>0</v>
      </c>
      <c r="E348" s="72">
        <f t="shared" si="287"/>
        <v>0</v>
      </c>
      <c r="F348" s="6">
        <f t="shared" si="288"/>
        <v>0</v>
      </c>
      <c r="G348" s="79" t="s">
        <v>25</v>
      </c>
      <c r="H348" s="74">
        <f t="shared" si="289"/>
        <v>0</v>
      </c>
      <c r="I348" s="80">
        <f>IF(ISERROR(G346+28)," ",+G346+28)</f>
        <v>0</v>
      </c>
      <c r="J348" s="81" t="s">
        <v>25</v>
      </c>
      <c r="K348" s="77"/>
      <c r="L348" s="78" t="e">
        <f>((K348/K346)-1)</f>
        <v>#DIV/0!</v>
      </c>
    </row>
    <row r="349" spans="2:12" ht="38.25" customHeight="1">
      <c r="B349" s="2">
        <v>3</v>
      </c>
      <c r="C349" s="70">
        <f ca="1" t="shared" si="285"/>
        <v>0</v>
      </c>
      <c r="D349" s="71">
        <f t="shared" si="286"/>
        <v>0</v>
      </c>
      <c r="E349" s="72">
        <f t="shared" si="287"/>
        <v>0</v>
      </c>
      <c r="F349" s="6">
        <f t="shared" si="288"/>
        <v>0</v>
      </c>
      <c r="G349" s="79" t="s">
        <v>25</v>
      </c>
      <c r="H349" s="74">
        <f t="shared" si="289"/>
        <v>0</v>
      </c>
      <c r="I349" s="80">
        <f>IF(ISERROR(G346+60)," ",+G346+60)</f>
        <v>0</v>
      </c>
      <c r="J349" s="81" t="s">
        <v>25</v>
      </c>
      <c r="K349" s="77"/>
      <c r="L349" s="78" t="e">
        <f>((K349/K346)-1)</f>
        <v>#DIV/0!</v>
      </c>
    </row>
    <row r="350" spans="2:19" s="69" customFormat="1" ht="38.25" customHeight="1">
      <c r="B350" s="2">
        <v>4</v>
      </c>
      <c r="C350" s="70">
        <f ca="1" t="shared" si="285"/>
        <v>0</v>
      </c>
      <c r="D350" s="71">
        <f t="shared" si="286"/>
        <v>0</v>
      </c>
      <c r="E350" s="72">
        <f t="shared" si="287"/>
        <v>0</v>
      </c>
      <c r="F350" s="6">
        <f t="shared" si="288"/>
        <v>0</v>
      </c>
      <c r="G350" s="79" t="s">
        <v>25</v>
      </c>
      <c r="H350" s="74">
        <f t="shared" si="289"/>
        <v>0</v>
      </c>
      <c r="I350" s="80">
        <f>IF(ISERROR(G346+90)," ",+G346+90)</f>
        <v>0</v>
      </c>
      <c r="J350" s="81" t="s">
        <v>25</v>
      </c>
      <c r="K350" s="77"/>
      <c r="L350" s="78" t="e">
        <f>((K350/K346)-1)</f>
        <v>#DIV/0!</v>
      </c>
      <c r="M350" s="12"/>
      <c r="N350" s="12"/>
      <c r="O350" s="12"/>
      <c r="P350" s="13"/>
      <c r="Q350" s="13"/>
      <c r="R350" s="14"/>
      <c r="S350" s="15"/>
    </row>
    <row r="351" spans="2:12" ht="38.25" customHeight="1">
      <c r="B351" s="2">
        <v>5</v>
      </c>
      <c r="C351" s="84">
        <f ca="1" t="shared" si="285"/>
        <v>0</v>
      </c>
      <c r="D351" s="85">
        <f t="shared" si="286"/>
        <v>0</v>
      </c>
      <c r="E351" s="86">
        <f t="shared" si="287"/>
        <v>0</v>
      </c>
      <c r="F351" s="87">
        <f t="shared" si="288"/>
        <v>0</v>
      </c>
      <c r="G351" s="88" t="s">
        <v>25</v>
      </c>
      <c r="H351" s="89">
        <f t="shared" si="289"/>
        <v>0</v>
      </c>
      <c r="I351" s="90">
        <f>IF(ISERROR(G346+120)," ",G346+120)</f>
        <v>0</v>
      </c>
      <c r="J351" s="91" t="s">
        <v>25</v>
      </c>
      <c r="K351" s="92"/>
      <c r="L351" s="93" t="e">
        <f>((K351/K346)-1)</f>
        <v>#DIV/0!</v>
      </c>
    </row>
    <row r="352" spans="2:19" s="104" customFormat="1" ht="38.25" customHeight="1">
      <c r="B352" s="105" t="s">
        <v>84</v>
      </c>
      <c r="C352" s="56"/>
      <c r="D352" s="57"/>
      <c r="E352" s="58"/>
      <c r="F352" s="59"/>
      <c r="G352" s="60" t="s">
        <v>25</v>
      </c>
      <c r="H352" s="61"/>
      <c r="I352" s="62"/>
      <c r="J352" s="63" t="s">
        <v>25</v>
      </c>
      <c r="K352" s="64"/>
      <c r="L352" s="65"/>
      <c r="M352" s="106"/>
      <c r="N352" s="106"/>
      <c r="O352" s="106"/>
      <c r="P352" s="107" t="s">
        <v>28</v>
      </c>
      <c r="Q352" s="107"/>
      <c r="R352" s="108" t="s">
        <v>28</v>
      </c>
      <c r="S352" s="109"/>
    </row>
    <row r="353" spans="2:19" ht="38.25" customHeight="1">
      <c r="B353" s="101">
        <v>1</v>
      </c>
      <c r="C353" s="70">
        <f aca="true" ca="1" t="shared" si="290" ref="C353:C357">IF(J353=".",IF(I353&lt;TODAY(),"Past Due",IF(H353&lt;TODAY(),"Prepare to Contact"," "))," ")</f>
        <v>0</v>
      </c>
      <c r="D353" s="71">
        <f aca="true" t="shared" si="291" ref="D353:D357">D352</f>
        <v>0</v>
      </c>
      <c r="E353" s="72">
        <f aca="true" t="shared" si="292" ref="E353:E357">E352</f>
        <v>0</v>
      </c>
      <c r="F353" s="6">
        <f aca="true" t="shared" si="293" ref="F353:F357">F352</f>
        <v>0</v>
      </c>
      <c r="G353" s="73" t="s">
        <v>25</v>
      </c>
      <c r="H353" s="74">
        <f aca="true" t="shared" si="294" ref="H353:H357">IF(ISERROR(I353-7)," ",+I353-7)</f>
        <v>0</v>
      </c>
      <c r="I353" s="75">
        <f>IF(ISERROR(G352+14)," ",+G352+14)</f>
        <v>0</v>
      </c>
      <c r="J353" s="76" t="s">
        <v>25</v>
      </c>
      <c r="K353" s="77"/>
      <c r="L353" s="78" t="e">
        <f>((K353/K352)-1)</f>
        <v>#DIV/0!</v>
      </c>
      <c r="S353" s="69"/>
    </row>
    <row r="354" spans="2:12" ht="38.25" customHeight="1">
      <c r="B354" s="2">
        <v>2</v>
      </c>
      <c r="C354" s="70">
        <f ca="1" t="shared" si="290"/>
        <v>0</v>
      </c>
      <c r="D354" s="71">
        <f t="shared" si="291"/>
        <v>0</v>
      </c>
      <c r="E354" s="72">
        <f t="shared" si="292"/>
        <v>0</v>
      </c>
      <c r="F354" s="6">
        <f t="shared" si="293"/>
        <v>0</v>
      </c>
      <c r="G354" s="79" t="s">
        <v>25</v>
      </c>
      <c r="H354" s="74">
        <f t="shared" si="294"/>
        <v>0</v>
      </c>
      <c r="I354" s="80">
        <f>IF(ISERROR(G352+28)," ",+G352+28)</f>
        <v>0</v>
      </c>
      <c r="J354" s="81" t="s">
        <v>25</v>
      </c>
      <c r="K354" s="77"/>
      <c r="L354" s="78" t="e">
        <f>((K354/K352)-1)</f>
        <v>#DIV/0!</v>
      </c>
    </row>
    <row r="355" spans="2:19" s="69" customFormat="1" ht="38.25" customHeight="1">
      <c r="B355" s="2">
        <v>3</v>
      </c>
      <c r="C355" s="70">
        <f ca="1" t="shared" si="290"/>
        <v>0</v>
      </c>
      <c r="D355" s="71">
        <f t="shared" si="291"/>
        <v>0</v>
      </c>
      <c r="E355" s="72">
        <f t="shared" si="292"/>
        <v>0</v>
      </c>
      <c r="F355" s="6">
        <f t="shared" si="293"/>
        <v>0</v>
      </c>
      <c r="G355" s="79" t="s">
        <v>25</v>
      </c>
      <c r="H355" s="74">
        <f t="shared" si="294"/>
        <v>0</v>
      </c>
      <c r="I355" s="80">
        <f>IF(ISERROR(G352+60)," ",+G352+60)</f>
        <v>0</v>
      </c>
      <c r="J355" s="81" t="s">
        <v>25</v>
      </c>
      <c r="K355" s="77"/>
      <c r="L355" s="78" t="e">
        <f>((K355/K352)-1)</f>
        <v>#DIV/0!</v>
      </c>
      <c r="M355" s="12"/>
      <c r="N355" s="12"/>
      <c r="O355" s="12"/>
      <c r="P355" s="13"/>
      <c r="Q355" s="13"/>
      <c r="R355" s="14"/>
      <c r="S355" s="15"/>
    </row>
    <row r="356" spans="2:12" ht="38.25" customHeight="1">
      <c r="B356" s="2">
        <v>4</v>
      </c>
      <c r="C356" s="70">
        <f ca="1" t="shared" si="290"/>
        <v>0</v>
      </c>
      <c r="D356" s="71">
        <f t="shared" si="291"/>
        <v>0</v>
      </c>
      <c r="E356" s="72">
        <f t="shared" si="292"/>
        <v>0</v>
      </c>
      <c r="F356" s="6">
        <f t="shared" si="293"/>
        <v>0</v>
      </c>
      <c r="G356" s="79" t="s">
        <v>25</v>
      </c>
      <c r="H356" s="74">
        <f t="shared" si="294"/>
        <v>0</v>
      </c>
      <c r="I356" s="80">
        <f>IF(ISERROR(G352+90)," ",+G352+90)</f>
        <v>0</v>
      </c>
      <c r="J356" s="81" t="s">
        <v>25</v>
      </c>
      <c r="K356" s="77"/>
      <c r="L356" s="78" t="e">
        <f>((K356/K352)-1)</f>
        <v>#DIV/0!</v>
      </c>
    </row>
    <row r="357" spans="2:12" ht="38.25" customHeight="1">
      <c r="B357" s="2">
        <v>5</v>
      </c>
      <c r="C357" s="84">
        <f ca="1" t="shared" si="290"/>
        <v>0</v>
      </c>
      <c r="D357" s="85">
        <f t="shared" si="291"/>
        <v>0</v>
      </c>
      <c r="E357" s="86">
        <f t="shared" si="292"/>
        <v>0</v>
      </c>
      <c r="F357" s="87">
        <f t="shared" si="293"/>
        <v>0</v>
      </c>
      <c r="G357" s="88" t="s">
        <v>25</v>
      </c>
      <c r="H357" s="89">
        <f t="shared" si="294"/>
        <v>0</v>
      </c>
      <c r="I357" s="90">
        <f>IF(ISERROR(G352+120)," ",G352+120)</f>
        <v>0</v>
      </c>
      <c r="J357" s="91" t="s">
        <v>25</v>
      </c>
      <c r="K357" s="92"/>
      <c r="L357" s="93" t="e">
        <f>((K357/K352)-1)</f>
        <v>#DIV/0!</v>
      </c>
    </row>
    <row r="358" spans="2:19" s="104" customFormat="1" ht="38.25" customHeight="1">
      <c r="B358" s="105" t="s">
        <v>85</v>
      </c>
      <c r="C358" s="56"/>
      <c r="D358" s="57"/>
      <c r="E358" s="58"/>
      <c r="F358" s="59"/>
      <c r="G358" s="60" t="s">
        <v>25</v>
      </c>
      <c r="H358" s="61"/>
      <c r="I358" s="62"/>
      <c r="J358" s="63" t="s">
        <v>25</v>
      </c>
      <c r="K358" s="64"/>
      <c r="L358" s="65"/>
      <c r="M358" s="106"/>
      <c r="N358" s="106"/>
      <c r="O358" s="106"/>
      <c r="P358" s="107" t="s">
        <v>28</v>
      </c>
      <c r="Q358" s="107"/>
      <c r="R358" s="108" t="s">
        <v>28</v>
      </c>
      <c r="S358" s="109"/>
    </row>
    <row r="359" spans="2:19" ht="38.25" customHeight="1">
      <c r="B359" s="101">
        <v>1</v>
      </c>
      <c r="C359" s="70">
        <f aca="true" ca="1" t="shared" si="295" ref="C359:C363">IF(J359=".",IF(I359&lt;TODAY(),"Past Due",IF(H359&lt;TODAY(),"Prepare to Contact"," "))," ")</f>
        <v>0</v>
      </c>
      <c r="D359" s="71">
        <f aca="true" t="shared" si="296" ref="D359:D363">D358</f>
        <v>0</v>
      </c>
      <c r="E359" s="72">
        <f aca="true" t="shared" si="297" ref="E359:E363">E358</f>
        <v>0</v>
      </c>
      <c r="F359" s="6">
        <f aca="true" t="shared" si="298" ref="F359:F363">F358</f>
        <v>0</v>
      </c>
      <c r="G359" s="73" t="s">
        <v>25</v>
      </c>
      <c r="H359" s="74">
        <f aca="true" t="shared" si="299" ref="H359:H363">IF(ISERROR(I359-7)," ",+I359-7)</f>
        <v>0</v>
      </c>
      <c r="I359" s="75">
        <f>IF(ISERROR(G358+14)," ",+G358+14)</f>
        <v>0</v>
      </c>
      <c r="J359" s="76" t="s">
        <v>25</v>
      </c>
      <c r="K359" s="77"/>
      <c r="L359" s="78" t="e">
        <f>((K359/K358)-1)</f>
        <v>#DIV/0!</v>
      </c>
      <c r="S359" s="69"/>
    </row>
    <row r="360" spans="2:19" s="69" customFormat="1" ht="38.25" customHeight="1">
      <c r="B360" s="2">
        <v>2</v>
      </c>
      <c r="C360" s="70">
        <f ca="1" t="shared" si="295"/>
        <v>0</v>
      </c>
      <c r="D360" s="71">
        <f t="shared" si="296"/>
        <v>0</v>
      </c>
      <c r="E360" s="72">
        <f t="shared" si="297"/>
        <v>0</v>
      </c>
      <c r="F360" s="6">
        <f t="shared" si="298"/>
        <v>0</v>
      </c>
      <c r="G360" s="79" t="s">
        <v>25</v>
      </c>
      <c r="H360" s="74">
        <f t="shared" si="299"/>
        <v>0</v>
      </c>
      <c r="I360" s="80">
        <f>IF(ISERROR(G358+28)," ",+G358+28)</f>
        <v>0</v>
      </c>
      <c r="J360" s="81" t="s">
        <v>25</v>
      </c>
      <c r="K360" s="77"/>
      <c r="L360" s="78" t="e">
        <f>((K360/K358)-1)</f>
        <v>#DIV/0!</v>
      </c>
      <c r="M360" s="12"/>
      <c r="N360" s="12"/>
      <c r="O360" s="12"/>
      <c r="P360" s="13"/>
      <c r="Q360" s="13"/>
      <c r="R360" s="14"/>
      <c r="S360" s="15"/>
    </row>
    <row r="361" spans="2:12" ht="38.25" customHeight="1">
      <c r="B361" s="2">
        <v>3</v>
      </c>
      <c r="C361" s="70">
        <f ca="1" t="shared" si="295"/>
        <v>0</v>
      </c>
      <c r="D361" s="71">
        <f t="shared" si="296"/>
        <v>0</v>
      </c>
      <c r="E361" s="72">
        <f t="shared" si="297"/>
        <v>0</v>
      </c>
      <c r="F361" s="6">
        <f t="shared" si="298"/>
        <v>0</v>
      </c>
      <c r="G361" s="79" t="s">
        <v>25</v>
      </c>
      <c r="H361" s="74">
        <f t="shared" si="299"/>
        <v>0</v>
      </c>
      <c r="I361" s="80">
        <f>IF(ISERROR(G358+60)," ",+G358+60)</f>
        <v>0</v>
      </c>
      <c r="J361" s="81" t="s">
        <v>25</v>
      </c>
      <c r="K361" s="77"/>
      <c r="L361" s="78" t="e">
        <f>((K361/K358)-1)</f>
        <v>#DIV/0!</v>
      </c>
    </row>
    <row r="362" spans="2:12" ht="38.25" customHeight="1">
      <c r="B362" s="2">
        <v>4</v>
      </c>
      <c r="C362" s="70">
        <f ca="1" t="shared" si="295"/>
        <v>0</v>
      </c>
      <c r="D362" s="71">
        <f t="shared" si="296"/>
        <v>0</v>
      </c>
      <c r="E362" s="72">
        <f t="shared" si="297"/>
        <v>0</v>
      </c>
      <c r="F362" s="6">
        <f t="shared" si="298"/>
        <v>0</v>
      </c>
      <c r="G362" s="79" t="s">
        <v>25</v>
      </c>
      <c r="H362" s="74">
        <f t="shared" si="299"/>
        <v>0</v>
      </c>
      <c r="I362" s="80">
        <f>IF(ISERROR(G358+90)," ",+G358+90)</f>
        <v>0</v>
      </c>
      <c r="J362" s="81" t="s">
        <v>25</v>
      </c>
      <c r="K362" s="77"/>
      <c r="L362" s="78" t="e">
        <f>((K362/K358)-1)</f>
        <v>#DIV/0!</v>
      </c>
    </row>
    <row r="363" spans="2:12" ht="38.25" customHeight="1">
      <c r="B363" s="2">
        <v>5</v>
      </c>
      <c r="C363" s="84">
        <f ca="1" t="shared" si="295"/>
        <v>0</v>
      </c>
      <c r="D363" s="85">
        <f t="shared" si="296"/>
        <v>0</v>
      </c>
      <c r="E363" s="86">
        <f t="shared" si="297"/>
        <v>0</v>
      </c>
      <c r="F363" s="87">
        <f t="shared" si="298"/>
        <v>0</v>
      </c>
      <c r="G363" s="88" t="s">
        <v>25</v>
      </c>
      <c r="H363" s="89">
        <f t="shared" si="299"/>
        <v>0</v>
      </c>
      <c r="I363" s="90">
        <f>IF(ISERROR(G358+120)," ",G358+120)</f>
        <v>0</v>
      </c>
      <c r="J363" s="91" t="s">
        <v>25</v>
      </c>
      <c r="K363" s="92"/>
      <c r="L363" s="93" t="e">
        <f>((K363/K358)-1)</f>
        <v>#DIV/0!</v>
      </c>
    </row>
    <row r="364" spans="2:19" s="104" customFormat="1" ht="38.25" customHeight="1">
      <c r="B364" s="105" t="s">
        <v>86</v>
      </c>
      <c r="C364" s="56"/>
      <c r="D364" s="57"/>
      <c r="E364" s="58"/>
      <c r="F364" s="59"/>
      <c r="G364" s="60" t="s">
        <v>25</v>
      </c>
      <c r="H364" s="61"/>
      <c r="I364" s="62"/>
      <c r="J364" s="63" t="s">
        <v>25</v>
      </c>
      <c r="K364" s="64"/>
      <c r="L364" s="65"/>
      <c r="M364" s="106"/>
      <c r="N364" s="106"/>
      <c r="O364" s="106"/>
      <c r="P364" s="107" t="s">
        <v>28</v>
      </c>
      <c r="Q364" s="107"/>
      <c r="R364" s="108" t="s">
        <v>28</v>
      </c>
      <c r="S364" s="109"/>
    </row>
    <row r="365" spans="2:18" s="69" customFormat="1" ht="38.25" customHeight="1">
      <c r="B365" s="101">
        <v>1</v>
      </c>
      <c r="C365" s="70">
        <f aca="true" ca="1" t="shared" si="300" ref="C365:C369">IF(J365=".",IF(I365&lt;TODAY(),"Past Due",IF(H365&lt;TODAY(),"Prepare to Contact"," "))," ")</f>
        <v>0</v>
      </c>
      <c r="D365" s="71">
        <f aca="true" t="shared" si="301" ref="D365:D369">D364</f>
        <v>0</v>
      </c>
      <c r="E365" s="72">
        <f aca="true" t="shared" si="302" ref="E365:E369">E364</f>
        <v>0</v>
      </c>
      <c r="F365" s="6">
        <f aca="true" t="shared" si="303" ref="F365:F369">F364</f>
        <v>0</v>
      </c>
      <c r="G365" s="73" t="s">
        <v>25</v>
      </c>
      <c r="H365" s="74">
        <f aca="true" t="shared" si="304" ref="H365:H369">IF(ISERROR(I365-7)," ",+I365-7)</f>
        <v>0</v>
      </c>
      <c r="I365" s="75">
        <f>IF(ISERROR(G364+14)," ",+G364+14)</f>
        <v>0</v>
      </c>
      <c r="J365" s="76" t="s">
        <v>25</v>
      </c>
      <c r="K365" s="77"/>
      <c r="L365" s="78" t="e">
        <f>((K365/K364)-1)</f>
        <v>#DIV/0!</v>
      </c>
      <c r="M365" s="12"/>
      <c r="N365" s="12"/>
      <c r="O365" s="12"/>
      <c r="P365" s="13"/>
      <c r="Q365" s="13"/>
      <c r="R365" s="14"/>
    </row>
    <row r="366" spans="2:12" ht="38.25" customHeight="1">
      <c r="B366" s="2">
        <v>2</v>
      </c>
      <c r="C366" s="70">
        <f ca="1" t="shared" si="300"/>
        <v>0</v>
      </c>
      <c r="D366" s="71">
        <f t="shared" si="301"/>
        <v>0</v>
      </c>
      <c r="E366" s="72">
        <f t="shared" si="302"/>
        <v>0</v>
      </c>
      <c r="F366" s="6">
        <f t="shared" si="303"/>
        <v>0</v>
      </c>
      <c r="G366" s="79" t="s">
        <v>25</v>
      </c>
      <c r="H366" s="74">
        <f t="shared" si="304"/>
        <v>0</v>
      </c>
      <c r="I366" s="80">
        <f>IF(ISERROR(G364+28)," ",+G364+28)</f>
        <v>0</v>
      </c>
      <c r="J366" s="81" t="s">
        <v>25</v>
      </c>
      <c r="K366" s="77"/>
      <c r="L366" s="78" t="e">
        <f>((K366/K364)-1)</f>
        <v>#DIV/0!</v>
      </c>
    </row>
    <row r="367" spans="2:12" ht="38.25" customHeight="1">
      <c r="B367" s="2">
        <v>3</v>
      </c>
      <c r="C367" s="70">
        <f ca="1" t="shared" si="300"/>
        <v>0</v>
      </c>
      <c r="D367" s="71">
        <f t="shared" si="301"/>
        <v>0</v>
      </c>
      <c r="E367" s="72">
        <f t="shared" si="302"/>
        <v>0</v>
      </c>
      <c r="F367" s="6">
        <f t="shared" si="303"/>
        <v>0</v>
      </c>
      <c r="G367" s="79" t="s">
        <v>25</v>
      </c>
      <c r="H367" s="74">
        <f t="shared" si="304"/>
        <v>0</v>
      </c>
      <c r="I367" s="80">
        <f>IF(ISERROR(G364+60)," ",+G364+60)</f>
        <v>0</v>
      </c>
      <c r="J367" s="81" t="s">
        <v>25</v>
      </c>
      <c r="K367" s="77"/>
      <c r="L367" s="78" t="e">
        <f>((K367/K364)-1)</f>
        <v>#DIV/0!</v>
      </c>
    </row>
    <row r="368" spans="2:12" ht="38.25" customHeight="1">
      <c r="B368" s="2">
        <v>4</v>
      </c>
      <c r="C368" s="70">
        <f ca="1" t="shared" si="300"/>
        <v>0</v>
      </c>
      <c r="D368" s="71">
        <f t="shared" si="301"/>
        <v>0</v>
      </c>
      <c r="E368" s="72">
        <f t="shared" si="302"/>
        <v>0</v>
      </c>
      <c r="F368" s="6">
        <f t="shared" si="303"/>
        <v>0</v>
      </c>
      <c r="G368" s="79" t="s">
        <v>25</v>
      </c>
      <c r="H368" s="74">
        <f t="shared" si="304"/>
        <v>0</v>
      </c>
      <c r="I368" s="80">
        <f>IF(ISERROR(G364+90)," ",+G364+90)</f>
        <v>0</v>
      </c>
      <c r="J368" s="81" t="s">
        <v>25</v>
      </c>
      <c r="K368" s="77"/>
      <c r="L368" s="78" t="e">
        <f>((K368/K364)-1)</f>
        <v>#DIV/0!</v>
      </c>
    </row>
    <row r="369" spans="2:12" ht="38.25" customHeight="1">
      <c r="B369" s="2">
        <v>5</v>
      </c>
      <c r="C369" s="84">
        <f ca="1" t="shared" si="300"/>
        <v>0</v>
      </c>
      <c r="D369" s="85">
        <f t="shared" si="301"/>
        <v>0</v>
      </c>
      <c r="E369" s="86">
        <f t="shared" si="302"/>
        <v>0</v>
      </c>
      <c r="F369" s="87">
        <f t="shared" si="303"/>
        <v>0</v>
      </c>
      <c r="G369" s="88" t="s">
        <v>25</v>
      </c>
      <c r="H369" s="89">
        <f t="shared" si="304"/>
        <v>0</v>
      </c>
      <c r="I369" s="90">
        <f>IF(ISERROR(G364+120)," ",G364+120)</f>
        <v>0</v>
      </c>
      <c r="J369" s="91" t="s">
        <v>25</v>
      </c>
      <c r="K369" s="92"/>
      <c r="L369" s="93" t="e">
        <f>((K369/K364)-1)</f>
        <v>#DIV/0!</v>
      </c>
    </row>
    <row r="370" spans="2:19" s="110" customFormat="1" ht="38.25" customHeight="1">
      <c r="B370" s="105" t="s">
        <v>87</v>
      </c>
      <c r="C370" s="56"/>
      <c r="D370" s="57"/>
      <c r="E370" s="58"/>
      <c r="F370" s="59"/>
      <c r="G370" s="60" t="s">
        <v>25</v>
      </c>
      <c r="H370" s="61"/>
      <c r="I370" s="62"/>
      <c r="J370" s="63" t="s">
        <v>25</v>
      </c>
      <c r="K370" s="64"/>
      <c r="L370" s="65"/>
      <c r="M370" s="106"/>
      <c r="N370" s="106"/>
      <c r="O370" s="106"/>
      <c r="P370" s="107" t="s">
        <v>28</v>
      </c>
      <c r="Q370" s="107"/>
      <c r="R370" s="108" t="s">
        <v>28</v>
      </c>
      <c r="S370" s="109"/>
    </row>
    <row r="371" spans="2:19" ht="38.25" customHeight="1">
      <c r="B371" s="101">
        <v>1</v>
      </c>
      <c r="C371" s="70">
        <f aca="true" ca="1" t="shared" si="305" ref="C371:C375">IF(J371=".",IF(I371&lt;TODAY(),"Past Due",IF(H371&lt;TODAY(),"Prepare to Contact"," "))," ")</f>
        <v>0</v>
      </c>
      <c r="D371" s="71">
        <f aca="true" t="shared" si="306" ref="D371:D375">D370</f>
        <v>0</v>
      </c>
      <c r="E371" s="72">
        <f aca="true" t="shared" si="307" ref="E371:E375">E370</f>
        <v>0</v>
      </c>
      <c r="F371" s="6">
        <f aca="true" t="shared" si="308" ref="F371:F375">F370</f>
        <v>0</v>
      </c>
      <c r="G371" s="73" t="s">
        <v>25</v>
      </c>
      <c r="H371" s="74">
        <f aca="true" t="shared" si="309" ref="H371:H375">IF(ISERROR(I371-7)," ",+I371-7)</f>
        <v>0</v>
      </c>
      <c r="I371" s="75">
        <f>IF(ISERROR(G370+14)," ",+G370+14)</f>
        <v>0</v>
      </c>
      <c r="J371" s="76" t="s">
        <v>25</v>
      </c>
      <c r="K371" s="77"/>
      <c r="L371" s="78" t="e">
        <f>((K371/K370)-1)</f>
        <v>#DIV/0!</v>
      </c>
      <c r="S371" s="69"/>
    </row>
    <row r="372" spans="2:12" ht="38.25" customHeight="1">
      <c r="B372" s="2">
        <v>2</v>
      </c>
      <c r="C372" s="70">
        <f ca="1" t="shared" si="305"/>
        <v>0</v>
      </c>
      <c r="D372" s="71">
        <f t="shared" si="306"/>
        <v>0</v>
      </c>
      <c r="E372" s="72">
        <f t="shared" si="307"/>
        <v>0</v>
      </c>
      <c r="F372" s="6">
        <f t="shared" si="308"/>
        <v>0</v>
      </c>
      <c r="G372" s="79" t="s">
        <v>25</v>
      </c>
      <c r="H372" s="74">
        <f t="shared" si="309"/>
        <v>0</v>
      </c>
      <c r="I372" s="80">
        <f>IF(ISERROR(G370+28)," ",+G370+28)</f>
        <v>0</v>
      </c>
      <c r="J372" s="81" t="s">
        <v>25</v>
      </c>
      <c r="K372" s="77"/>
      <c r="L372" s="78" t="e">
        <f>((K372/K370)-1)</f>
        <v>#DIV/0!</v>
      </c>
    </row>
    <row r="373" spans="2:12" ht="38.25" customHeight="1">
      <c r="B373" s="2">
        <v>3</v>
      </c>
      <c r="C373" s="70">
        <f ca="1" t="shared" si="305"/>
        <v>0</v>
      </c>
      <c r="D373" s="71">
        <f t="shared" si="306"/>
        <v>0</v>
      </c>
      <c r="E373" s="72">
        <f t="shared" si="307"/>
        <v>0</v>
      </c>
      <c r="F373" s="6">
        <f t="shared" si="308"/>
        <v>0</v>
      </c>
      <c r="G373" s="79" t="s">
        <v>25</v>
      </c>
      <c r="H373" s="74">
        <f t="shared" si="309"/>
        <v>0</v>
      </c>
      <c r="I373" s="80">
        <f>IF(ISERROR(G370+60)," ",+G370+60)</f>
        <v>0</v>
      </c>
      <c r="J373" s="81" t="s">
        <v>25</v>
      </c>
      <c r="K373" s="77"/>
      <c r="L373" s="78" t="e">
        <f>((K373/K370)-1)</f>
        <v>#DIV/0!</v>
      </c>
    </row>
    <row r="374" spans="2:12" ht="38.25" customHeight="1">
      <c r="B374" s="2">
        <v>4</v>
      </c>
      <c r="C374" s="70">
        <f ca="1" t="shared" si="305"/>
        <v>0</v>
      </c>
      <c r="D374" s="71">
        <f t="shared" si="306"/>
        <v>0</v>
      </c>
      <c r="E374" s="72">
        <f t="shared" si="307"/>
        <v>0</v>
      </c>
      <c r="F374" s="6">
        <f t="shared" si="308"/>
        <v>0</v>
      </c>
      <c r="G374" s="79" t="s">
        <v>25</v>
      </c>
      <c r="H374" s="74">
        <f t="shared" si="309"/>
        <v>0</v>
      </c>
      <c r="I374" s="80">
        <f>IF(ISERROR(G370+90)," ",+G370+90)</f>
        <v>0</v>
      </c>
      <c r="J374" s="81" t="s">
        <v>25</v>
      </c>
      <c r="K374" s="77"/>
      <c r="L374" s="78" t="e">
        <f>((K374/K370)-1)</f>
        <v>#DIV/0!</v>
      </c>
    </row>
    <row r="375" spans="2:19" s="69" customFormat="1" ht="38.25" customHeight="1">
      <c r="B375" s="2">
        <v>5</v>
      </c>
      <c r="C375" s="84">
        <f ca="1" t="shared" si="305"/>
        <v>0</v>
      </c>
      <c r="D375" s="85">
        <f t="shared" si="306"/>
        <v>0</v>
      </c>
      <c r="E375" s="86">
        <f t="shared" si="307"/>
        <v>0</v>
      </c>
      <c r="F375" s="87">
        <f t="shared" si="308"/>
        <v>0</v>
      </c>
      <c r="G375" s="88" t="s">
        <v>25</v>
      </c>
      <c r="H375" s="89">
        <f t="shared" si="309"/>
        <v>0</v>
      </c>
      <c r="I375" s="90">
        <f>IF(ISERROR(G370+120)," ",G370+120)</f>
        <v>0</v>
      </c>
      <c r="J375" s="91" t="s">
        <v>25</v>
      </c>
      <c r="K375" s="92"/>
      <c r="L375" s="93" t="e">
        <f>((K375/K370)-1)</f>
        <v>#DIV/0!</v>
      </c>
      <c r="M375" s="12"/>
      <c r="N375" s="12"/>
      <c r="O375" s="12"/>
      <c r="P375" s="13"/>
      <c r="Q375" s="13"/>
      <c r="R375" s="14"/>
      <c r="S375" s="15"/>
    </row>
    <row r="376" spans="2:19" s="104" customFormat="1" ht="38.25" customHeight="1">
      <c r="B376" s="105" t="s">
        <v>88</v>
      </c>
      <c r="C376" s="56"/>
      <c r="D376" s="57"/>
      <c r="E376" s="58"/>
      <c r="F376" s="59"/>
      <c r="G376" s="60" t="s">
        <v>25</v>
      </c>
      <c r="H376" s="61"/>
      <c r="I376" s="62"/>
      <c r="J376" s="63" t="s">
        <v>25</v>
      </c>
      <c r="K376" s="64"/>
      <c r="L376" s="65"/>
      <c r="M376" s="106"/>
      <c r="N376" s="106"/>
      <c r="O376" s="106"/>
      <c r="P376" s="107" t="s">
        <v>28</v>
      </c>
      <c r="Q376" s="107"/>
      <c r="R376" s="108" t="s">
        <v>28</v>
      </c>
      <c r="S376" s="109"/>
    </row>
    <row r="377" spans="2:19" ht="38.25" customHeight="1">
      <c r="B377" s="101">
        <v>1</v>
      </c>
      <c r="C377" s="70">
        <f aca="true" ca="1" t="shared" si="310" ref="C377:C381">IF(J377=".",IF(I377&lt;TODAY(),"Past Due",IF(H377&lt;TODAY(),"Prepare to Contact"," "))," ")</f>
        <v>0</v>
      </c>
      <c r="D377" s="71">
        <f aca="true" t="shared" si="311" ref="D377:D381">D376</f>
        <v>0</v>
      </c>
      <c r="E377" s="72">
        <f aca="true" t="shared" si="312" ref="E377:E381">E376</f>
        <v>0</v>
      </c>
      <c r="F377" s="6">
        <f aca="true" t="shared" si="313" ref="F377:F381">F376</f>
        <v>0</v>
      </c>
      <c r="G377" s="73" t="s">
        <v>25</v>
      </c>
      <c r="H377" s="74">
        <f aca="true" t="shared" si="314" ref="H377:H381">IF(ISERROR(I377-7)," ",+I377-7)</f>
        <v>0</v>
      </c>
      <c r="I377" s="75">
        <f>IF(ISERROR(G376+14)," ",+G376+14)</f>
        <v>0</v>
      </c>
      <c r="J377" s="76" t="s">
        <v>25</v>
      </c>
      <c r="K377" s="77"/>
      <c r="L377" s="78" t="e">
        <f>((K377/K376)-1)</f>
        <v>#DIV/0!</v>
      </c>
      <c r="S377" s="69"/>
    </row>
    <row r="378" spans="2:12" ht="38.25" customHeight="1">
      <c r="B378" s="2">
        <v>2</v>
      </c>
      <c r="C378" s="70">
        <f ca="1" t="shared" si="310"/>
        <v>0</v>
      </c>
      <c r="D378" s="71">
        <f t="shared" si="311"/>
        <v>0</v>
      </c>
      <c r="E378" s="72">
        <f t="shared" si="312"/>
        <v>0</v>
      </c>
      <c r="F378" s="6">
        <f t="shared" si="313"/>
        <v>0</v>
      </c>
      <c r="G378" s="79" t="s">
        <v>25</v>
      </c>
      <c r="H378" s="74">
        <f t="shared" si="314"/>
        <v>0</v>
      </c>
      <c r="I378" s="80">
        <f>IF(ISERROR(G376+28)," ",+G376+28)</f>
        <v>0</v>
      </c>
      <c r="J378" s="81" t="s">
        <v>25</v>
      </c>
      <c r="K378" s="77"/>
      <c r="L378" s="78" t="e">
        <f>((K378/K376)-1)</f>
        <v>#DIV/0!</v>
      </c>
    </row>
    <row r="379" spans="2:12" ht="38.25" customHeight="1">
      <c r="B379" s="2">
        <v>3</v>
      </c>
      <c r="C379" s="70">
        <f ca="1" t="shared" si="310"/>
        <v>0</v>
      </c>
      <c r="D379" s="71">
        <f t="shared" si="311"/>
        <v>0</v>
      </c>
      <c r="E379" s="72">
        <f t="shared" si="312"/>
        <v>0</v>
      </c>
      <c r="F379" s="6">
        <f t="shared" si="313"/>
        <v>0</v>
      </c>
      <c r="G379" s="79" t="s">
        <v>25</v>
      </c>
      <c r="H379" s="74">
        <f t="shared" si="314"/>
        <v>0</v>
      </c>
      <c r="I379" s="80">
        <f>IF(ISERROR(G376+60)," ",+G376+60)</f>
        <v>0</v>
      </c>
      <c r="J379" s="81" t="s">
        <v>25</v>
      </c>
      <c r="K379" s="77"/>
      <c r="L379" s="78" t="e">
        <f>((K379/K376)-1)</f>
        <v>#DIV/0!</v>
      </c>
    </row>
    <row r="380" spans="2:19" s="69" customFormat="1" ht="38.25" customHeight="1">
      <c r="B380" s="2">
        <v>4</v>
      </c>
      <c r="C380" s="70">
        <f ca="1" t="shared" si="310"/>
        <v>0</v>
      </c>
      <c r="D380" s="71">
        <f t="shared" si="311"/>
        <v>0</v>
      </c>
      <c r="E380" s="72">
        <f t="shared" si="312"/>
        <v>0</v>
      </c>
      <c r="F380" s="6">
        <f t="shared" si="313"/>
        <v>0</v>
      </c>
      <c r="G380" s="79" t="s">
        <v>25</v>
      </c>
      <c r="H380" s="74">
        <f t="shared" si="314"/>
        <v>0</v>
      </c>
      <c r="I380" s="80">
        <f>IF(ISERROR(G376+90)," ",+G376+90)</f>
        <v>0</v>
      </c>
      <c r="J380" s="81" t="s">
        <v>25</v>
      </c>
      <c r="K380" s="77"/>
      <c r="L380" s="78" t="e">
        <f>((K380/K376)-1)</f>
        <v>#DIV/0!</v>
      </c>
      <c r="M380" s="12"/>
      <c r="N380" s="12"/>
      <c r="O380" s="12"/>
      <c r="P380" s="13"/>
      <c r="Q380" s="13"/>
      <c r="R380" s="14"/>
      <c r="S380" s="15"/>
    </row>
    <row r="381" spans="2:12" ht="38.25" customHeight="1">
      <c r="B381" s="2">
        <v>5</v>
      </c>
      <c r="C381" s="84">
        <f ca="1" t="shared" si="310"/>
        <v>0</v>
      </c>
      <c r="D381" s="85">
        <f t="shared" si="311"/>
        <v>0</v>
      </c>
      <c r="E381" s="86">
        <f t="shared" si="312"/>
        <v>0</v>
      </c>
      <c r="F381" s="87">
        <f t="shared" si="313"/>
        <v>0</v>
      </c>
      <c r="G381" s="88" t="s">
        <v>25</v>
      </c>
      <c r="H381" s="89">
        <f t="shared" si="314"/>
        <v>0</v>
      </c>
      <c r="I381" s="90">
        <f>IF(ISERROR(G376+120)," ",G376+120)</f>
        <v>0</v>
      </c>
      <c r="J381" s="91" t="s">
        <v>25</v>
      </c>
      <c r="K381" s="92"/>
      <c r="L381" s="93" t="e">
        <f>((K381/K376)-1)</f>
        <v>#DIV/0!</v>
      </c>
    </row>
    <row r="382" spans="2:19" s="104" customFormat="1" ht="38.25" customHeight="1">
      <c r="B382" s="105" t="s">
        <v>89</v>
      </c>
      <c r="C382" s="56"/>
      <c r="D382" s="57"/>
      <c r="E382" s="58"/>
      <c r="F382" s="59"/>
      <c r="G382" s="60" t="s">
        <v>25</v>
      </c>
      <c r="H382" s="61"/>
      <c r="I382" s="62"/>
      <c r="J382" s="63" t="s">
        <v>25</v>
      </c>
      <c r="K382" s="64"/>
      <c r="L382" s="65"/>
      <c r="M382" s="106"/>
      <c r="N382" s="106"/>
      <c r="O382" s="106"/>
      <c r="P382" s="107" t="s">
        <v>28</v>
      </c>
      <c r="Q382" s="107"/>
      <c r="R382" s="108" t="s">
        <v>28</v>
      </c>
      <c r="S382" s="109"/>
    </row>
    <row r="383" spans="2:19" ht="38.25" customHeight="1">
      <c r="B383" s="101">
        <v>1</v>
      </c>
      <c r="C383" s="70">
        <f aca="true" ca="1" t="shared" si="315" ref="C383:C387">IF(J383=".",IF(I383&lt;TODAY(),"Past Due",IF(H383&lt;TODAY(),"Prepare to Contact"," "))," ")</f>
        <v>0</v>
      </c>
      <c r="D383" s="71">
        <f aca="true" t="shared" si="316" ref="D383:D387">D382</f>
        <v>0</v>
      </c>
      <c r="E383" s="72">
        <f aca="true" t="shared" si="317" ref="E383:E387">E382</f>
        <v>0</v>
      </c>
      <c r="F383" s="6">
        <f aca="true" t="shared" si="318" ref="F383:F387">F382</f>
        <v>0</v>
      </c>
      <c r="G383" s="73" t="s">
        <v>25</v>
      </c>
      <c r="H383" s="74">
        <f aca="true" t="shared" si="319" ref="H383:H387">IF(ISERROR(I383-7)," ",+I383-7)</f>
        <v>0</v>
      </c>
      <c r="I383" s="75">
        <f>IF(ISERROR(G382+14)," ",+G382+14)</f>
        <v>0</v>
      </c>
      <c r="J383" s="76" t="s">
        <v>25</v>
      </c>
      <c r="K383" s="77"/>
      <c r="L383" s="78" t="e">
        <f>((K383/K382)-1)</f>
        <v>#DIV/0!</v>
      </c>
      <c r="S383" s="69"/>
    </row>
    <row r="384" spans="2:12" ht="38.25" customHeight="1">
      <c r="B384" s="2">
        <v>2</v>
      </c>
      <c r="C384" s="70">
        <f ca="1" t="shared" si="315"/>
        <v>0</v>
      </c>
      <c r="D384" s="71">
        <f t="shared" si="316"/>
        <v>0</v>
      </c>
      <c r="E384" s="72">
        <f t="shared" si="317"/>
        <v>0</v>
      </c>
      <c r="F384" s="6">
        <f t="shared" si="318"/>
        <v>0</v>
      </c>
      <c r="G384" s="79" t="s">
        <v>25</v>
      </c>
      <c r="H384" s="74">
        <f t="shared" si="319"/>
        <v>0</v>
      </c>
      <c r="I384" s="80">
        <f>IF(ISERROR(G382+28)," ",+G382+28)</f>
        <v>0</v>
      </c>
      <c r="J384" s="81" t="s">
        <v>25</v>
      </c>
      <c r="K384" s="77"/>
      <c r="L384" s="78" t="e">
        <f>((K384/K382)-1)</f>
        <v>#DIV/0!</v>
      </c>
    </row>
    <row r="385" spans="2:19" s="69" customFormat="1" ht="38.25" customHeight="1">
      <c r="B385" s="2">
        <v>3</v>
      </c>
      <c r="C385" s="70">
        <f ca="1" t="shared" si="315"/>
        <v>0</v>
      </c>
      <c r="D385" s="71">
        <f t="shared" si="316"/>
        <v>0</v>
      </c>
      <c r="E385" s="72">
        <f t="shared" si="317"/>
        <v>0</v>
      </c>
      <c r="F385" s="6">
        <f t="shared" si="318"/>
        <v>0</v>
      </c>
      <c r="G385" s="79" t="s">
        <v>25</v>
      </c>
      <c r="H385" s="74">
        <f t="shared" si="319"/>
        <v>0</v>
      </c>
      <c r="I385" s="80">
        <f>IF(ISERROR(G382+60)," ",+G382+60)</f>
        <v>0</v>
      </c>
      <c r="J385" s="81" t="s">
        <v>25</v>
      </c>
      <c r="K385" s="77"/>
      <c r="L385" s="78" t="e">
        <f>((K385/K382)-1)</f>
        <v>#DIV/0!</v>
      </c>
      <c r="M385" s="12"/>
      <c r="N385" s="12"/>
      <c r="O385" s="12"/>
      <c r="P385" s="13"/>
      <c r="Q385" s="13"/>
      <c r="R385" s="14"/>
      <c r="S385" s="15"/>
    </row>
    <row r="386" spans="2:12" ht="38.25" customHeight="1">
      <c r="B386" s="2">
        <v>4</v>
      </c>
      <c r="C386" s="70">
        <f ca="1" t="shared" si="315"/>
        <v>0</v>
      </c>
      <c r="D386" s="71">
        <f t="shared" si="316"/>
        <v>0</v>
      </c>
      <c r="E386" s="72">
        <f t="shared" si="317"/>
        <v>0</v>
      </c>
      <c r="F386" s="6">
        <f t="shared" si="318"/>
        <v>0</v>
      </c>
      <c r="G386" s="79" t="s">
        <v>25</v>
      </c>
      <c r="H386" s="74">
        <f t="shared" si="319"/>
        <v>0</v>
      </c>
      <c r="I386" s="80">
        <f>IF(ISERROR(G382+90)," ",+G382+90)</f>
        <v>0</v>
      </c>
      <c r="J386" s="81" t="s">
        <v>25</v>
      </c>
      <c r="K386" s="77"/>
      <c r="L386" s="78" t="e">
        <f>((K386/K382)-1)</f>
        <v>#DIV/0!</v>
      </c>
    </row>
    <row r="387" spans="2:12" ht="38.25" customHeight="1">
      <c r="B387" s="2">
        <v>5</v>
      </c>
      <c r="C387" s="84">
        <f ca="1" t="shared" si="315"/>
        <v>0</v>
      </c>
      <c r="D387" s="85">
        <f t="shared" si="316"/>
        <v>0</v>
      </c>
      <c r="E387" s="86">
        <f t="shared" si="317"/>
        <v>0</v>
      </c>
      <c r="F387" s="87">
        <f t="shared" si="318"/>
        <v>0</v>
      </c>
      <c r="G387" s="88" t="s">
        <v>25</v>
      </c>
      <c r="H387" s="89">
        <f t="shared" si="319"/>
        <v>0</v>
      </c>
      <c r="I387" s="90">
        <f>IF(ISERROR(G382+120)," ",G382+120)</f>
        <v>0</v>
      </c>
      <c r="J387" s="91" t="s">
        <v>25</v>
      </c>
      <c r="K387" s="92"/>
      <c r="L387" s="93" t="e">
        <f>((K387/K382)-1)</f>
        <v>#DIV/0!</v>
      </c>
    </row>
    <row r="388" spans="2:19" s="104" customFormat="1" ht="38.25" customHeight="1">
      <c r="B388" s="105" t="s">
        <v>90</v>
      </c>
      <c r="C388" s="56"/>
      <c r="D388" s="57"/>
      <c r="E388" s="58"/>
      <c r="F388" s="59"/>
      <c r="G388" s="60" t="s">
        <v>25</v>
      </c>
      <c r="H388" s="61"/>
      <c r="I388" s="62"/>
      <c r="J388" s="63" t="s">
        <v>25</v>
      </c>
      <c r="K388" s="64"/>
      <c r="L388" s="65"/>
      <c r="M388" s="106"/>
      <c r="N388" s="106"/>
      <c r="O388" s="106"/>
      <c r="P388" s="107" t="s">
        <v>28</v>
      </c>
      <c r="Q388" s="107"/>
      <c r="R388" s="108" t="s">
        <v>28</v>
      </c>
      <c r="S388" s="109"/>
    </row>
    <row r="389" spans="2:19" ht="38.25" customHeight="1">
      <c r="B389" s="101">
        <v>1</v>
      </c>
      <c r="C389" s="70">
        <f aca="true" ca="1" t="shared" si="320" ref="C389:C393">IF(J389=".",IF(I389&lt;TODAY(),"Past Due",IF(H389&lt;TODAY(),"Prepare to Contact"," "))," ")</f>
        <v>0</v>
      </c>
      <c r="D389" s="71">
        <f aca="true" t="shared" si="321" ref="D389:D393">D388</f>
        <v>0</v>
      </c>
      <c r="E389" s="72">
        <f aca="true" t="shared" si="322" ref="E389:E393">E388</f>
        <v>0</v>
      </c>
      <c r="F389" s="6">
        <f aca="true" t="shared" si="323" ref="F389:F393">F388</f>
        <v>0</v>
      </c>
      <c r="G389" s="73" t="s">
        <v>25</v>
      </c>
      <c r="H389" s="74">
        <f aca="true" t="shared" si="324" ref="H389:H393">IF(ISERROR(I389-7)," ",+I389-7)</f>
        <v>0</v>
      </c>
      <c r="I389" s="75">
        <f>IF(ISERROR(G388+14)," ",+G388+14)</f>
        <v>0</v>
      </c>
      <c r="J389" s="76" t="s">
        <v>25</v>
      </c>
      <c r="K389" s="77"/>
      <c r="L389" s="78" t="e">
        <f>((K389/K388)-1)</f>
        <v>#DIV/0!</v>
      </c>
      <c r="S389" s="69"/>
    </row>
    <row r="390" spans="2:19" s="69" customFormat="1" ht="38.25" customHeight="1">
      <c r="B390" s="2">
        <v>2</v>
      </c>
      <c r="C390" s="70">
        <f ca="1" t="shared" si="320"/>
        <v>0</v>
      </c>
      <c r="D390" s="71">
        <f t="shared" si="321"/>
        <v>0</v>
      </c>
      <c r="E390" s="72">
        <f t="shared" si="322"/>
        <v>0</v>
      </c>
      <c r="F390" s="6">
        <f t="shared" si="323"/>
        <v>0</v>
      </c>
      <c r="G390" s="79" t="s">
        <v>25</v>
      </c>
      <c r="H390" s="74">
        <f t="shared" si="324"/>
        <v>0</v>
      </c>
      <c r="I390" s="80">
        <f>IF(ISERROR(G388+28)," ",+G388+28)</f>
        <v>0</v>
      </c>
      <c r="J390" s="81" t="s">
        <v>25</v>
      </c>
      <c r="K390" s="77"/>
      <c r="L390" s="78" t="e">
        <f>((K390/K388)-1)</f>
        <v>#DIV/0!</v>
      </c>
      <c r="M390" s="12"/>
      <c r="N390" s="12"/>
      <c r="O390" s="12"/>
      <c r="P390" s="13"/>
      <c r="Q390" s="13"/>
      <c r="R390" s="14"/>
      <c r="S390" s="15"/>
    </row>
    <row r="391" spans="2:12" ht="38.25" customHeight="1">
      <c r="B391" s="2">
        <v>3</v>
      </c>
      <c r="C391" s="70">
        <f ca="1" t="shared" si="320"/>
        <v>0</v>
      </c>
      <c r="D391" s="71">
        <f t="shared" si="321"/>
        <v>0</v>
      </c>
      <c r="E391" s="72">
        <f t="shared" si="322"/>
        <v>0</v>
      </c>
      <c r="F391" s="6">
        <f t="shared" si="323"/>
        <v>0</v>
      </c>
      <c r="G391" s="79" t="s">
        <v>25</v>
      </c>
      <c r="H391" s="74">
        <f t="shared" si="324"/>
        <v>0</v>
      </c>
      <c r="I391" s="80">
        <f>IF(ISERROR(G388+60)," ",+G388+60)</f>
        <v>0</v>
      </c>
      <c r="J391" s="81" t="s">
        <v>25</v>
      </c>
      <c r="K391" s="77"/>
      <c r="L391" s="78" t="e">
        <f>((K391/K388)-1)</f>
        <v>#DIV/0!</v>
      </c>
    </row>
    <row r="392" spans="2:12" ht="38.25" customHeight="1">
      <c r="B392" s="2">
        <v>4</v>
      </c>
      <c r="C392" s="70">
        <f ca="1" t="shared" si="320"/>
        <v>0</v>
      </c>
      <c r="D392" s="71">
        <f t="shared" si="321"/>
        <v>0</v>
      </c>
      <c r="E392" s="72">
        <f t="shared" si="322"/>
        <v>0</v>
      </c>
      <c r="F392" s="6">
        <f t="shared" si="323"/>
        <v>0</v>
      </c>
      <c r="G392" s="79" t="s">
        <v>25</v>
      </c>
      <c r="H392" s="74">
        <f t="shared" si="324"/>
        <v>0</v>
      </c>
      <c r="I392" s="80">
        <f>IF(ISERROR(G388+90)," ",+G388+90)</f>
        <v>0</v>
      </c>
      <c r="J392" s="81" t="s">
        <v>25</v>
      </c>
      <c r="K392" s="77"/>
      <c r="L392" s="78" t="e">
        <f>((K392/K388)-1)</f>
        <v>#DIV/0!</v>
      </c>
    </row>
    <row r="393" spans="2:12" ht="38.25" customHeight="1">
      <c r="B393" s="2">
        <v>5</v>
      </c>
      <c r="C393" s="84">
        <f ca="1" t="shared" si="320"/>
        <v>0</v>
      </c>
      <c r="D393" s="85">
        <f t="shared" si="321"/>
        <v>0</v>
      </c>
      <c r="E393" s="86">
        <f t="shared" si="322"/>
        <v>0</v>
      </c>
      <c r="F393" s="87">
        <f t="shared" si="323"/>
        <v>0</v>
      </c>
      <c r="G393" s="88" t="s">
        <v>25</v>
      </c>
      <c r="H393" s="89">
        <f t="shared" si="324"/>
        <v>0</v>
      </c>
      <c r="I393" s="90">
        <f>IF(ISERROR(G388+120)," ",G388+120)</f>
        <v>0</v>
      </c>
      <c r="J393" s="91" t="s">
        <v>25</v>
      </c>
      <c r="K393" s="92"/>
      <c r="L393" s="93" t="e">
        <f>((K393/K388)-1)</f>
        <v>#DIV/0!</v>
      </c>
    </row>
    <row r="394" spans="2:19" s="104" customFormat="1" ht="38.25" customHeight="1">
      <c r="B394" s="105" t="s">
        <v>91</v>
      </c>
      <c r="C394" s="56"/>
      <c r="D394" s="57"/>
      <c r="E394" s="58"/>
      <c r="F394" s="59"/>
      <c r="G394" s="60" t="s">
        <v>25</v>
      </c>
      <c r="H394" s="61"/>
      <c r="I394" s="62"/>
      <c r="J394" s="63" t="s">
        <v>25</v>
      </c>
      <c r="K394" s="64"/>
      <c r="L394" s="65"/>
      <c r="M394" s="106"/>
      <c r="N394" s="106"/>
      <c r="O394" s="106"/>
      <c r="P394" s="107" t="s">
        <v>28</v>
      </c>
      <c r="Q394" s="107"/>
      <c r="R394" s="108" t="s">
        <v>28</v>
      </c>
      <c r="S394" s="109"/>
    </row>
    <row r="395" spans="2:18" s="69" customFormat="1" ht="38.25" customHeight="1">
      <c r="B395" s="101">
        <v>1</v>
      </c>
      <c r="C395" s="70">
        <f aca="true" ca="1" t="shared" si="325" ref="C395:C399">IF(J395=".",IF(I395&lt;TODAY(),"Past Due",IF(H395&lt;TODAY(),"Prepare to Contact"," "))," ")</f>
        <v>0</v>
      </c>
      <c r="D395" s="71">
        <f aca="true" t="shared" si="326" ref="D395:D399">D394</f>
        <v>0</v>
      </c>
      <c r="E395" s="72">
        <f aca="true" t="shared" si="327" ref="E395:E399">E394</f>
        <v>0</v>
      </c>
      <c r="F395" s="6">
        <f aca="true" t="shared" si="328" ref="F395:F399">F394</f>
        <v>0</v>
      </c>
      <c r="G395" s="73" t="s">
        <v>25</v>
      </c>
      <c r="H395" s="74">
        <f aca="true" t="shared" si="329" ref="H395:H399">IF(ISERROR(I395-7)," ",+I395-7)</f>
        <v>0</v>
      </c>
      <c r="I395" s="75">
        <f>IF(ISERROR(G394+14)," ",+G394+14)</f>
        <v>0</v>
      </c>
      <c r="J395" s="76" t="s">
        <v>25</v>
      </c>
      <c r="K395" s="77"/>
      <c r="L395" s="78" t="e">
        <f>((K395/K394)-1)</f>
        <v>#DIV/0!</v>
      </c>
      <c r="M395" s="12"/>
      <c r="N395" s="12"/>
      <c r="O395" s="12"/>
      <c r="P395" s="13"/>
      <c r="Q395" s="13"/>
      <c r="R395" s="14"/>
    </row>
    <row r="396" spans="2:12" ht="38.25" customHeight="1">
      <c r="B396" s="2">
        <v>2</v>
      </c>
      <c r="C396" s="70">
        <f ca="1" t="shared" si="325"/>
        <v>0</v>
      </c>
      <c r="D396" s="71">
        <f t="shared" si="326"/>
        <v>0</v>
      </c>
      <c r="E396" s="72">
        <f t="shared" si="327"/>
        <v>0</v>
      </c>
      <c r="F396" s="6">
        <f t="shared" si="328"/>
        <v>0</v>
      </c>
      <c r="G396" s="79" t="s">
        <v>25</v>
      </c>
      <c r="H396" s="74">
        <f t="shared" si="329"/>
        <v>0</v>
      </c>
      <c r="I396" s="80">
        <f>IF(ISERROR(G394+28)," ",+G394+28)</f>
        <v>0</v>
      </c>
      <c r="J396" s="81" t="s">
        <v>25</v>
      </c>
      <c r="K396" s="77"/>
      <c r="L396" s="78" t="e">
        <f>((K396/K394)-1)</f>
        <v>#DIV/0!</v>
      </c>
    </row>
    <row r="397" spans="2:12" ht="38.25" customHeight="1">
      <c r="B397" s="2">
        <v>3</v>
      </c>
      <c r="C397" s="70">
        <f ca="1" t="shared" si="325"/>
        <v>0</v>
      </c>
      <c r="D397" s="71">
        <f t="shared" si="326"/>
        <v>0</v>
      </c>
      <c r="E397" s="72">
        <f t="shared" si="327"/>
        <v>0</v>
      </c>
      <c r="F397" s="6">
        <f t="shared" si="328"/>
        <v>0</v>
      </c>
      <c r="G397" s="79" t="s">
        <v>25</v>
      </c>
      <c r="H397" s="74">
        <f t="shared" si="329"/>
        <v>0</v>
      </c>
      <c r="I397" s="80">
        <f>IF(ISERROR(G394+60)," ",+G394+60)</f>
        <v>0</v>
      </c>
      <c r="J397" s="81" t="s">
        <v>25</v>
      </c>
      <c r="K397" s="77"/>
      <c r="L397" s="78" t="e">
        <f>((K397/K394)-1)</f>
        <v>#DIV/0!</v>
      </c>
    </row>
    <row r="398" spans="2:12" ht="38.25" customHeight="1">
      <c r="B398" s="2">
        <v>4</v>
      </c>
      <c r="C398" s="70">
        <f ca="1" t="shared" si="325"/>
        <v>0</v>
      </c>
      <c r="D398" s="71">
        <f t="shared" si="326"/>
        <v>0</v>
      </c>
      <c r="E398" s="72">
        <f t="shared" si="327"/>
        <v>0</v>
      </c>
      <c r="F398" s="6">
        <f t="shared" si="328"/>
        <v>0</v>
      </c>
      <c r="G398" s="79" t="s">
        <v>25</v>
      </c>
      <c r="H398" s="74">
        <f t="shared" si="329"/>
        <v>0</v>
      </c>
      <c r="I398" s="80">
        <f>IF(ISERROR(G394+90)," ",+G394+90)</f>
        <v>0</v>
      </c>
      <c r="J398" s="81" t="s">
        <v>25</v>
      </c>
      <c r="K398" s="77"/>
      <c r="L398" s="78" t="e">
        <f>((K398/K394)-1)</f>
        <v>#DIV/0!</v>
      </c>
    </row>
    <row r="399" spans="2:12" ht="38.25" customHeight="1">
      <c r="B399" s="2">
        <v>5</v>
      </c>
      <c r="C399" s="84">
        <f ca="1" t="shared" si="325"/>
        <v>0</v>
      </c>
      <c r="D399" s="85">
        <f t="shared" si="326"/>
        <v>0</v>
      </c>
      <c r="E399" s="86">
        <f t="shared" si="327"/>
        <v>0</v>
      </c>
      <c r="F399" s="87">
        <f t="shared" si="328"/>
        <v>0</v>
      </c>
      <c r="G399" s="88" t="s">
        <v>25</v>
      </c>
      <c r="H399" s="89">
        <f t="shared" si="329"/>
        <v>0</v>
      </c>
      <c r="I399" s="90">
        <f>IF(ISERROR(G394+120)," ",G394+120)</f>
        <v>0</v>
      </c>
      <c r="J399" s="91" t="s">
        <v>25</v>
      </c>
      <c r="K399" s="92"/>
      <c r="L399" s="93" t="e">
        <f>((K399/K394)-1)</f>
        <v>#DIV/0!</v>
      </c>
    </row>
    <row r="400" spans="2:19" s="110" customFormat="1" ht="38.25" customHeight="1">
      <c r="B400" s="105" t="s">
        <v>92</v>
      </c>
      <c r="C400" s="56"/>
      <c r="D400" s="57"/>
      <c r="E400" s="58"/>
      <c r="F400" s="59"/>
      <c r="G400" s="60" t="s">
        <v>25</v>
      </c>
      <c r="H400" s="61"/>
      <c r="I400" s="62"/>
      <c r="J400" s="63" t="s">
        <v>25</v>
      </c>
      <c r="K400" s="64"/>
      <c r="L400" s="65"/>
      <c r="M400" s="106"/>
      <c r="N400" s="106"/>
      <c r="O400" s="106"/>
      <c r="P400" s="107" t="s">
        <v>28</v>
      </c>
      <c r="Q400" s="107"/>
      <c r="R400" s="108" t="s">
        <v>28</v>
      </c>
      <c r="S400" s="109"/>
    </row>
    <row r="401" spans="2:19" ht="38.25" customHeight="1">
      <c r="B401" s="101">
        <v>1</v>
      </c>
      <c r="C401" s="70">
        <f aca="true" ca="1" t="shared" si="330" ref="C401:C405">IF(J401=".",IF(I401&lt;TODAY(),"Past Due",IF(H401&lt;TODAY(),"Prepare to Contact"," "))," ")</f>
        <v>0</v>
      </c>
      <c r="D401" s="71">
        <f aca="true" t="shared" si="331" ref="D401:D405">D400</f>
        <v>0</v>
      </c>
      <c r="E401" s="72">
        <f aca="true" t="shared" si="332" ref="E401:E405">E400</f>
        <v>0</v>
      </c>
      <c r="F401" s="6">
        <f aca="true" t="shared" si="333" ref="F401:F405">F400</f>
        <v>0</v>
      </c>
      <c r="G401" s="73" t="s">
        <v>25</v>
      </c>
      <c r="H401" s="74">
        <f aca="true" t="shared" si="334" ref="H401:H405">IF(ISERROR(I401-7)," ",+I401-7)</f>
        <v>0</v>
      </c>
      <c r="I401" s="75">
        <f>IF(ISERROR(G400+14)," ",+G400+14)</f>
        <v>0</v>
      </c>
      <c r="J401" s="76" t="s">
        <v>25</v>
      </c>
      <c r="K401" s="77"/>
      <c r="L401" s="78" t="e">
        <f>((K401/K400)-1)</f>
        <v>#DIV/0!</v>
      </c>
      <c r="S401" s="69"/>
    </row>
    <row r="402" spans="2:12" ht="38.25" customHeight="1">
      <c r="B402" s="2">
        <v>2</v>
      </c>
      <c r="C402" s="70">
        <f ca="1" t="shared" si="330"/>
        <v>0</v>
      </c>
      <c r="D402" s="71">
        <f t="shared" si="331"/>
        <v>0</v>
      </c>
      <c r="E402" s="72">
        <f t="shared" si="332"/>
        <v>0</v>
      </c>
      <c r="F402" s="6">
        <f t="shared" si="333"/>
        <v>0</v>
      </c>
      <c r="G402" s="79" t="s">
        <v>25</v>
      </c>
      <c r="H402" s="74">
        <f t="shared" si="334"/>
        <v>0</v>
      </c>
      <c r="I402" s="80">
        <f>IF(ISERROR(G400+28)," ",+G400+28)</f>
        <v>0</v>
      </c>
      <c r="J402" s="81" t="s">
        <v>25</v>
      </c>
      <c r="K402" s="77"/>
      <c r="L402" s="78" t="e">
        <f>((K402/K400)-1)</f>
        <v>#DIV/0!</v>
      </c>
    </row>
    <row r="403" spans="2:12" ht="38.25" customHeight="1">
      <c r="B403" s="2">
        <v>3</v>
      </c>
      <c r="C403" s="70">
        <f ca="1" t="shared" si="330"/>
        <v>0</v>
      </c>
      <c r="D403" s="71">
        <f t="shared" si="331"/>
        <v>0</v>
      </c>
      <c r="E403" s="72">
        <f t="shared" si="332"/>
        <v>0</v>
      </c>
      <c r="F403" s="6">
        <f t="shared" si="333"/>
        <v>0</v>
      </c>
      <c r="G403" s="79" t="s">
        <v>25</v>
      </c>
      <c r="H403" s="74">
        <f t="shared" si="334"/>
        <v>0</v>
      </c>
      <c r="I403" s="80">
        <f>IF(ISERROR(G400+60)," ",+G400+60)</f>
        <v>0</v>
      </c>
      <c r="J403" s="81" t="s">
        <v>25</v>
      </c>
      <c r="K403" s="77"/>
      <c r="L403" s="78" t="e">
        <f>((K403/K400)-1)</f>
        <v>#DIV/0!</v>
      </c>
    </row>
    <row r="404" spans="2:12" ht="38.25" customHeight="1">
      <c r="B404" s="2">
        <v>4</v>
      </c>
      <c r="C404" s="70">
        <f ca="1" t="shared" si="330"/>
        <v>0</v>
      </c>
      <c r="D404" s="71">
        <f t="shared" si="331"/>
        <v>0</v>
      </c>
      <c r="E404" s="72">
        <f t="shared" si="332"/>
        <v>0</v>
      </c>
      <c r="F404" s="6">
        <f t="shared" si="333"/>
        <v>0</v>
      </c>
      <c r="G404" s="79" t="s">
        <v>25</v>
      </c>
      <c r="H404" s="74">
        <f t="shared" si="334"/>
        <v>0</v>
      </c>
      <c r="I404" s="80">
        <f>IF(ISERROR(G400+90)," ",+G400+90)</f>
        <v>0</v>
      </c>
      <c r="J404" s="81" t="s">
        <v>25</v>
      </c>
      <c r="K404" s="77"/>
      <c r="L404" s="78" t="e">
        <f>((K404/K400)-1)</f>
        <v>#DIV/0!</v>
      </c>
    </row>
    <row r="405" spans="2:19" s="69" customFormat="1" ht="38.25" customHeight="1">
      <c r="B405" s="2">
        <v>5</v>
      </c>
      <c r="C405" s="84">
        <f ca="1" t="shared" si="330"/>
        <v>0</v>
      </c>
      <c r="D405" s="85">
        <f t="shared" si="331"/>
        <v>0</v>
      </c>
      <c r="E405" s="86">
        <f t="shared" si="332"/>
        <v>0</v>
      </c>
      <c r="F405" s="87">
        <f t="shared" si="333"/>
        <v>0</v>
      </c>
      <c r="G405" s="88" t="s">
        <v>25</v>
      </c>
      <c r="H405" s="89">
        <f t="shared" si="334"/>
        <v>0</v>
      </c>
      <c r="I405" s="90">
        <f>IF(ISERROR(G400+120)," ",G400+120)</f>
        <v>0</v>
      </c>
      <c r="J405" s="91" t="s">
        <v>25</v>
      </c>
      <c r="K405" s="92"/>
      <c r="L405" s="93" t="e">
        <f>((K405/K400)-1)</f>
        <v>#DIV/0!</v>
      </c>
      <c r="M405" s="12"/>
      <c r="N405" s="12"/>
      <c r="O405" s="12"/>
      <c r="P405" s="13"/>
      <c r="Q405" s="13"/>
      <c r="R405" s="14"/>
      <c r="S405" s="15"/>
    </row>
    <row r="406" spans="2:19" s="104" customFormat="1" ht="38.25" customHeight="1">
      <c r="B406" s="105" t="s">
        <v>93</v>
      </c>
      <c r="C406" s="56"/>
      <c r="D406" s="57"/>
      <c r="E406" s="58"/>
      <c r="F406" s="59"/>
      <c r="G406" s="60" t="s">
        <v>25</v>
      </c>
      <c r="H406" s="61"/>
      <c r="I406" s="62"/>
      <c r="J406" s="63" t="s">
        <v>25</v>
      </c>
      <c r="K406" s="64"/>
      <c r="L406" s="65"/>
      <c r="M406" s="106"/>
      <c r="N406" s="106"/>
      <c r="O406" s="106"/>
      <c r="P406" s="107" t="s">
        <v>28</v>
      </c>
      <c r="Q406" s="107"/>
      <c r="R406" s="108" t="s">
        <v>28</v>
      </c>
      <c r="S406" s="109"/>
    </row>
    <row r="407" spans="2:19" ht="38.25" customHeight="1">
      <c r="B407" s="101">
        <v>1</v>
      </c>
      <c r="C407" s="70">
        <f aca="true" ca="1" t="shared" si="335" ref="C407:C411">IF(J407=".",IF(I407&lt;TODAY(),"Past Due",IF(H407&lt;TODAY(),"Prepare to Contact"," "))," ")</f>
        <v>0</v>
      </c>
      <c r="D407" s="71">
        <f aca="true" t="shared" si="336" ref="D407:D411">D406</f>
        <v>0</v>
      </c>
      <c r="E407" s="72">
        <f aca="true" t="shared" si="337" ref="E407:E411">E406</f>
        <v>0</v>
      </c>
      <c r="F407" s="6">
        <f aca="true" t="shared" si="338" ref="F407:F411">F406</f>
        <v>0</v>
      </c>
      <c r="G407" s="73" t="s">
        <v>25</v>
      </c>
      <c r="H407" s="74">
        <f aca="true" t="shared" si="339" ref="H407:H411">IF(ISERROR(I407-7)," ",+I407-7)</f>
        <v>0</v>
      </c>
      <c r="I407" s="75">
        <f>IF(ISERROR(G406+14)," ",+G406+14)</f>
        <v>0</v>
      </c>
      <c r="J407" s="76" t="s">
        <v>25</v>
      </c>
      <c r="K407" s="77"/>
      <c r="L407" s="78" t="e">
        <f>((K407/K406)-1)</f>
        <v>#DIV/0!</v>
      </c>
      <c r="S407" s="69"/>
    </row>
    <row r="408" spans="2:12" ht="38.25" customHeight="1">
      <c r="B408" s="2">
        <v>2</v>
      </c>
      <c r="C408" s="70">
        <f ca="1" t="shared" si="335"/>
        <v>0</v>
      </c>
      <c r="D408" s="71">
        <f t="shared" si="336"/>
        <v>0</v>
      </c>
      <c r="E408" s="72">
        <f t="shared" si="337"/>
        <v>0</v>
      </c>
      <c r="F408" s="6">
        <f t="shared" si="338"/>
        <v>0</v>
      </c>
      <c r="G408" s="79" t="s">
        <v>25</v>
      </c>
      <c r="H408" s="74">
        <f t="shared" si="339"/>
        <v>0</v>
      </c>
      <c r="I408" s="80">
        <f>IF(ISERROR(G406+28)," ",+G406+28)</f>
        <v>0</v>
      </c>
      <c r="J408" s="81" t="s">
        <v>25</v>
      </c>
      <c r="K408" s="77"/>
      <c r="L408" s="78" t="e">
        <f>((K408/K406)-1)</f>
        <v>#DIV/0!</v>
      </c>
    </row>
    <row r="409" spans="2:12" ht="38.25" customHeight="1">
      <c r="B409" s="2">
        <v>3</v>
      </c>
      <c r="C409" s="70">
        <f ca="1" t="shared" si="335"/>
        <v>0</v>
      </c>
      <c r="D409" s="71">
        <f t="shared" si="336"/>
        <v>0</v>
      </c>
      <c r="E409" s="72">
        <f t="shared" si="337"/>
        <v>0</v>
      </c>
      <c r="F409" s="6">
        <f t="shared" si="338"/>
        <v>0</v>
      </c>
      <c r="G409" s="79" t="s">
        <v>25</v>
      </c>
      <c r="H409" s="74">
        <f t="shared" si="339"/>
        <v>0</v>
      </c>
      <c r="I409" s="80">
        <f>IF(ISERROR(G406+60)," ",+G406+60)</f>
        <v>0</v>
      </c>
      <c r="J409" s="81" t="s">
        <v>25</v>
      </c>
      <c r="K409" s="77"/>
      <c r="L409" s="78" t="e">
        <f>((K409/K406)-1)</f>
        <v>#DIV/0!</v>
      </c>
    </row>
    <row r="410" spans="2:19" s="69" customFormat="1" ht="38.25" customHeight="1">
      <c r="B410" s="2">
        <v>4</v>
      </c>
      <c r="C410" s="70">
        <f ca="1" t="shared" si="335"/>
        <v>0</v>
      </c>
      <c r="D410" s="71">
        <f t="shared" si="336"/>
        <v>0</v>
      </c>
      <c r="E410" s="72">
        <f t="shared" si="337"/>
        <v>0</v>
      </c>
      <c r="F410" s="6">
        <f t="shared" si="338"/>
        <v>0</v>
      </c>
      <c r="G410" s="79" t="s">
        <v>25</v>
      </c>
      <c r="H410" s="74">
        <f t="shared" si="339"/>
        <v>0</v>
      </c>
      <c r="I410" s="80">
        <f>IF(ISERROR(G406+90)," ",+G406+90)</f>
        <v>0</v>
      </c>
      <c r="J410" s="81" t="s">
        <v>25</v>
      </c>
      <c r="K410" s="77"/>
      <c r="L410" s="78" t="e">
        <f>((K410/K406)-1)</f>
        <v>#DIV/0!</v>
      </c>
      <c r="M410" s="12"/>
      <c r="N410" s="12"/>
      <c r="O410" s="12"/>
      <c r="P410" s="13"/>
      <c r="Q410" s="13"/>
      <c r="R410" s="14"/>
      <c r="S410" s="15"/>
    </row>
    <row r="411" spans="2:12" ht="38.25" customHeight="1">
      <c r="B411" s="2">
        <v>5</v>
      </c>
      <c r="C411" s="84">
        <f ca="1" t="shared" si="335"/>
        <v>0</v>
      </c>
      <c r="D411" s="85">
        <f t="shared" si="336"/>
        <v>0</v>
      </c>
      <c r="E411" s="86">
        <f t="shared" si="337"/>
        <v>0</v>
      </c>
      <c r="F411" s="87">
        <f t="shared" si="338"/>
        <v>0</v>
      </c>
      <c r="G411" s="88" t="s">
        <v>25</v>
      </c>
      <c r="H411" s="89">
        <f t="shared" si="339"/>
        <v>0</v>
      </c>
      <c r="I411" s="90">
        <f>IF(ISERROR(G406+120)," ",G406+120)</f>
        <v>0</v>
      </c>
      <c r="J411" s="91" t="s">
        <v>25</v>
      </c>
      <c r="K411" s="92"/>
      <c r="L411" s="93" t="e">
        <f>((K411/K406)-1)</f>
        <v>#DIV/0!</v>
      </c>
    </row>
    <row r="412" spans="2:19" s="104" customFormat="1" ht="38.25" customHeight="1">
      <c r="B412" s="105" t="s">
        <v>94</v>
      </c>
      <c r="C412" s="56"/>
      <c r="D412" s="57"/>
      <c r="E412" s="58"/>
      <c r="F412" s="59"/>
      <c r="G412" s="60" t="s">
        <v>25</v>
      </c>
      <c r="H412" s="61"/>
      <c r="I412" s="62"/>
      <c r="J412" s="63" t="s">
        <v>25</v>
      </c>
      <c r="K412" s="64"/>
      <c r="L412" s="65"/>
      <c r="M412" s="106"/>
      <c r="N412" s="106"/>
      <c r="O412" s="106"/>
      <c r="P412" s="107" t="s">
        <v>28</v>
      </c>
      <c r="Q412" s="107"/>
      <c r="R412" s="108" t="s">
        <v>28</v>
      </c>
      <c r="S412" s="109"/>
    </row>
    <row r="413" spans="2:19" ht="38.25" customHeight="1">
      <c r="B413" s="101">
        <v>1</v>
      </c>
      <c r="C413" s="70">
        <f aca="true" ca="1" t="shared" si="340" ref="C413:C417">IF(J413=".",IF(I413&lt;TODAY(),"Past Due",IF(H413&lt;TODAY(),"Prepare to Contact"," "))," ")</f>
        <v>0</v>
      </c>
      <c r="D413" s="71">
        <f aca="true" t="shared" si="341" ref="D413:D417">D412</f>
        <v>0</v>
      </c>
      <c r="E413" s="72">
        <f aca="true" t="shared" si="342" ref="E413:E417">E412</f>
        <v>0</v>
      </c>
      <c r="F413" s="6">
        <f aca="true" t="shared" si="343" ref="F413:F417">F412</f>
        <v>0</v>
      </c>
      <c r="G413" s="73" t="s">
        <v>25</v>
      </c>
      <c r="H413" s="74">
        <f aca="true" t="shared" si="344" ref="H413:H417">IF(ISERROR(I413-7)," ",+I413-7)</f>
        <v>0</v>
      </c>
      <c r="I413" s="75">
        <f>IF(ISERROR(G412+14)," ",+G412+14)</f>
        <v>0</v>
      </c>
      <c r="J413" s="76" t="s">
        <v>25</v>
      </c>
      <c r="K413" s="77"/>
      <c r="L413" s="78" t="e">
        <f>((K413/K412)-1)</f>
        <v>#DIV/0!</v>
      </c>
      <c r="S413" s="69"/>
    </row>
    <row r="414" spans="2:12" ht="38.25" customHeight="1">
      <c r="B414" s="2">
        <v>2</v>
      </c>
      <c r="C414" s="70">
        <f ca="1" t="shared" si="340"/>
        <v>0</v>
      </c>
      <c r="D414" s="71">
        <f t="shared" si="341"/>
        <v>0</v>
      </c>
      <c r="E414" s="72">
        <f t="shared" si="342"/>
        <v>0</v>
      </c>
      <c r="F414" s="6">
        <f t="shared" si="343"/>
        <v>0</v>
      </c>
      <c r="G414" s="79" t="s">
        <v>25</v>
      </c>
      <c r="H414" s="74">
        <f t="shared" si="344"/>
        <v>0</v>
      </c>
      <c r="I414" s="80">
        <f>IF(ISERROR(G412+28)," ",+G412+28)</f>
        <v>0</v>
      </c>
      <c r="J414" s="81" t="s">
        <v>25</v>
      </c>
      <c r="K414" s="77"/>
      <c r="L414" s="78" t="e">
        <f>((K414/K412)-1)</f>
        <v>#DIV/0!</v>
      </c>
    </row>
    <row r="415" spans="2:19" s="69" customFormat="1" ht="38.25" customHeight="1">
      <c r="B415" s="2">
        <v>3</v>
      </c>
      <c r="C415" s="70">
        <f ca="1" t="shared" si="340"/>
        <v>0</v>
      </c>
      <c r="D415" s="71">
        <f t="shared" si="341"/>
        <v>0</v>
      </c>
      <c r="E415" s="72">
        <f t="shared" si="342"/>
        <v>0</v>
      </c>
      <c r="F415" s="6">
        <f t="shared" si="343"/>
        <v>0</v>
      </c>
      <c r="G415" s="79" t="s">
        <v>25</v>
      </c>
      <c r="H415" s="74">
        <f t="shared" si="344"/>
        <v>0</v>
      </c>
      <c r="I415" s="80">
        <f>IF(ISERROR(G412+60)," ",+G412+60)</f>
        <v>0</v>
      </c>
      <c r="J415" s="81" t="s">
        <v>25</v>
      </c>
      <c r="K415" s="77"/>
      <c r="L415" s="78" t="e">
        <f>((K415/K412)-1)</f>
        <v>#DIV/0!</v>
      </c>
      <c r="M415" s="12"/>
      <c r="N415" s="12"/>
      <c r="O415" s="12"/>
      <c r="P415" s="13"/>
      <c r="Q415" s="13"/>
      <c r="R415" s="14"/>
      <c r="S415" s="15"/>
    </row>
    <row r="416" spans="2:12" ht="38.25" customHeight="1">
      <c r="B416" s="2">
        <v>4</v>
      </c>
      <c r="C416" s="70">
        <f ca="1" t="shared" si="340"/>
        <v>0</v>
      </c>
      <c r="D416" s="71">
        <f t="shared" si="341"/>
        <v>0</v>
      </c>
      <c r="E416" s="72">
        <f t="shared" si="342"/>
        <v>0</v>
      </c>
      <c r="F416" s="6">
        <f t="shared" si="343"/>
        <v>0</v>
      </c>
      <c r="G416" s="79" t="s">
        <v>25</v>
      </c>
      <c r="H416" s="74">
        <f t="shared" si="344"/>
        <v>0</v>
      </c>
      <c r="I416" s="80">
        <f>IF(ISERROR(G412+90)," ",+G412+90)</f>
        <v>0</v>
      </c>
      <c r="J416" s="81" t="s">
        <v>25</v>
      </c>
      <c r="K416" s="77"/>
      <c r="L416" s="78" t="e">
        <f>((K416/K412)-1)</f>
        <v>#DIV/0!</v>
      </c>
    </row>
    <row r="417" spans="2:12" ht="38.25" customHeight="1">
      <c r="B417" s="2">
        <v>5</v>
      </c>
      <c r="C417" s="84">
        <f ca="1" t="shared" si="340"/>
        <v>0</v>
      </c>
      <c r="D417" s="85">
        <f t="shared" si="341"/>
        <v>0</v>
      </c>
      <c r="E417" s="86">
        <f t="shared" si="342"/>
        <v>0</v>
      </c>
      <c r="F417" s="87">
        <f t="shared" si="343"/>
        <v>0</v>
      </c>
      <c r="G417" s="88" t="s">
        <v>25</v>
      </c>
      <c r="H417" s="89">
        <f t="shared" si="344"/>
        <v>0</v>
      </c>
      <c r="I417" s="90">
        <f>IF(ISERROR(G412+120)," ",G412+120)</f>
        <v>0</v>
      </c>
      <c r="J417" s="91" t="s">
        <v>25</v>
      </c>
      <c r="K417" s="92"/>
      <c r="L417" s="93" t="e">
        <f>((K417/K412)-1)</f>
        <v>#DIV/0!</v>
      </c>
    </row>
    <row r="418" spans="2:19" s="104" customFormat="1" ht="38.25" customHeight="1">
      <c r="B418" s="105" t="s">
        <v>95</v>
      </c>
      <c r="C418" s="56"/>
      <c r="D418" s="57"/>
      <c r="E418" s="58"/>
      <c r="F418" s="59"/>
      <c r="G418" s="60" t="s">
        <v>25</v>
      </c>
      <c r="H418" s="61"/>
      <c r="I418" s="62"/>
      <c r="J418" s="63" t="s">
        <v>25</v>
      </c>
      <c r="K418" s="64"/>
      <c r="L418" s="65"/>
      <c r="M418" s="106"/>
      <c r="N418" s="106"/>
      <c r="O418" s="106"/>
      <c r="P418" s="107" t="s">
        <v>28</v>
      </c>
      <c r="Q418" s="107"/>
      <c r="R418" s="108" t="s">
        <v>28</v>
      </c>
      <c r="S418" s="109"/>
    </row>
    <row r="419" spans="2:19" ht="38.25" customHeight="1">
      <c r="B419" s="101">
        <v>1</v>
      </c>
      <c r="C419" s="70">
        <f aca="true" ca="1" t="shared" si="345" ref="C419:C423">IF(J419=".",IF(I419&lt;TODAY(),"Past Due",IF(H419&lt;TODAY(),"Prepare to Contact"," "))," ")</f>
        <v>0</v>
      </c>
      <c r="D419" s="71">
        <f aca="true" t="shared" si="346" ref="D419:D423">D418</f>
        <v>0</v>
      </c>
      <c r="E419" s="72">
        <f aca="true" t="shared" si="347" ref="E419:E423">E418</f>
        <v>0</v>
      </c>
      <c r="F419" s="6">
        <f aca="true" t="shared" si="348" ref="F419:F423">F418</f>
        <v>0</v>
      </c>
      <c r="G419" s="73" t="s">
        <v>25</v>
      </c>
      <c r="H419" s="74">
        <f aca="true" t="shared" si="349" ref="H419:H423">IF(ISERROR(I419-7)," ",+I419-7)</f>
        <v>0</v>
      </c>
      <c r="I419" s="75">
        <f>IF(ISERROR(G418+14)," ",+G418+14)</f>
        <v>0</v>
      </c>
      <c r="J419" s="76" t="s">
        <v>25</v>
      </c>
      <c r="K419" s="77"/>
      <c r="L419" s="78" t="e">
        <f>((K419/K418)-1)</f>
        <v>#DIV/0!</v>
      </c>
      <c r="S419" s="69"/>
    </row>
    <row r="420" spans="2:19" s="69" customFormat="1" ht="38.25" customHeight="1">
      <c r="B420" s="2">
        <v>2</v>
      </c>
      <c r="C420" s="70">
        <f ca="1" t="shared" si="345"/>
        <v>0</v>
      </c>
      <c r="D420" s="71">
        <f t="shared" si="346"/>
        <v>0</v>
      </c>
      <c r="E420" s="72">
        <f t="shared" si="347"/>
        <v>0</v>
      </c>
      <c r="F420" s="6">
        <f t="shared" si="348"/>
        <v>0</v>
      </c>
      <c r="G420" s="79" t="s">
        <v>25</v>
      </c>
      <c r="H420" s="74">
        <f t="shared" si="349"/>
        <v>0</v>
      </c>
      <c r="I420" s="80">
        <f>IF(ISERROR(G418+28)," ",+G418+28)</f>
        <v>0</v>
      </c>
      <c r="J420" s="81" t="s">
        <v>25</v>
      </c>
      <c r="K420" s="77"/>
      <c r="L420" s="78" t="e">
        <f>((K420/K418)-1)</f>
        <v>#DIV/0!</v>
      </c>
      <c r="M420" s="12"/>
      <c r="N420" s="12"/>
      <c r="O420" s="12"/>
      <c r="P420" s="13"/>
      <c r="Q420" s="13"/>
      <c r="R420" s="14"/>
      <c r="S420" s="15"/>
    </row>
    <row r="421" spans="2:12" ht="38.25" customHeight="1">
      <c r="B421" s="2">
        <v>3</v>
      </c>
      <c r="C421" s="70">
        <f ca="1" t="shared" si="345"/>
        <v>0</v>
      </c>
      <c r="D421" s="71">
        <f t="shared" si="346"/>
        <v>0</v>
      </c>
      <c r="E421" s="72">
        <f t="shared" si="347"/>
        <v>0</v>
      </c>
      <c r="F421" s="6">
        <f t="shared" si="348"/>
        <v>0</v>
      </c>
      <c r="G421" s="79" t="s">
        <v>25</v>
      </c>
      <c r="H421" s="74">
        <f t="shared" si="349"/>
        <v>0</v>
      </c>
      <c r="I421" s="80">
        <f>IF(ISERROR(G418+60)," ",+G418+60)</f>
        <v>0</v>
      </c>
      <c r="J421" s="81" t="s">
        <v>25</v>
      </c>
      <c r="K421" s="77"/>
      <c r="L421" s="78" t="e">
        <f>((K421/K418)-1)</f>
        <v>#DIV/0!</v>
      </c>
    </row>
    <row r="422" spans="2:12" ht="38.25" customHeight="1">
      <c r="B422" s="2">
        <v>4</v>
      </c>
      <c r="C422" s="70">
        <f ca="1" t="shared" si="345"/>
        <v>0</v>
      </c>
      <c r="D422" s="71">
        <f t="shared" si="346"/>
        <v>0</v>
      </c>
      <c r="E422" s="72">
        <f t="shared" si="347"/>
        <v>0</v>
      </c>
      <c r="F422" s="6">
        <f t="shared" si="348"/>
        <v>0</v>
      </c>
      <c r="G422" s="79" t="s">
        <v>25</v>
      </c>
      <c r="H422" s="74">
        <f t="shared" si="349"/>
        <v>0</v>
      </c>
      <c r="I422" s="80">
        <f>IF(ISERROR(G418+90)," ",+G418+90)</f>
        <v>0</v>
      </c>
      <c r="J422" s="81" t="s">
        <v>25</v>
      </c>
      <c r="K422" s="77"/>
      <c r="L422" s="78" t="e">
        <f>((K422/K418)-1)</f>
        <v>#DIV/0!</v>
      </c>
    </row>
    <row r="423" spans="2:12" ht="38.25" customHeight="1">
      <c r="B423" s="2">
        <v>5</v>
      </c>
      <c r="C423" s="84">
        <f ca="1" t="shared" si="345"/>
        <v>0</v>
      </c>
      <c r="D423" s="85">
        <f t="shared" si="346"/>
        <v>0</v>
      </c>
      <c r="E423" s="86">
        <f t="shared" si="347"/>
        <v>0</v>
      </c>
      <c r="F423" s="87">
        <f t="shared" si="348"/>
        <v>0</v>
      </c>
      <c r="G423" s="88" t="s">
        <v>25</v>
      </c>
      <c r="H423" s="89">
        <f t="shared" si="349"/>
        <v>0</v>
      </c>
      <c r="I423" s="90">
        <f>IF(ISERROR(G418+120)," ",G418+120)</f>
        <v>0</v>
      </c>
      <c r="J423" s="91" t="s">
        <v>25</v>
      </c>
      <c r="K423" s="92"/>
      <c r="L423" s="93" t="e">
        <f>((K423/K418)-1)</f>
        <v>#DIV/0!</v>
      </c>
    </row>
    <row r="424" spans="2:19" s="104" customFormat="1" ht="38.25" customHeight="1">
      <c r="B424" s="105" t="s">
        <v>96</v>
      </c>
      <c r="C424" s="56"/>
      <c r="D424" s="57"/>
      <c r="E424" s="58"/>
      <c r="F424" s="59"/>
      <c r="G424" s="60" t="s">
        <v>25</v>
      </c>
      <c r="H424" s="61"/>
      <c r="I424" s="62"/>
      <c r="J424" s="63" t="s">
        <v>25</v>
      </c>
      <c r="K424" s="64"/>
      <c r="L424" s="65"/>
      <c r="M424" s="106"/>
      <c r="N424" s="106"/>
      <c r="O424" s="106"/>
      <c r="P424" s="107" t="s">
        <v>28</v>
      </c>
      <c r="Q424" s="107"/>
      <c r="R424" s="108" t="s">
        <v>28</v>
      </c>
      <c r="S424" s="109"/>
    </row>
    <row r="425" spans="2:18" s="69" customFormat="1" ht="38.25" customHeight="1">
      <c r="B425" s="101">
        <v>1</v>
      </c>
      <c r="C425" s="70">
        <f aca="true" ca="1" t="shared" si="350" ref="C425:C429">IF(J425=".",IF(I425&lt;TODAY(),"Past Due",IF(H425&lt;TODAY(),"Prepare to Contact"," "))," ")</f>
        <v>0</v>
      </c>
      <c r="D425" s="71">
        <f aca="true" t="shared" si="351" ref="D425:D429">D424</f>
        <v>0</v>
      </c>
      <c r="E425" s="72">
        <f aca="true" t="shared" si="352" ref="E425:E429">E424</f>
        <v>0</v>
      </c>
      <c r="F425" s="6">
        <f aca="true" t="shared" si="353" ref="F425:F429">F424</f>
        <v>0</v>
      </c>
      <c r="G425" s="73" t="s">
        <v>25</v>
      </c>
      <c r="H425" s="74">
        <f aca="true" t="shared" si="354" ref="H425:H429">IF(ISERROR(I425-7)," ",+I425-7)</f>
        <v>0</v>
      </c>
      <c r="I425" s="75">
        <f>IF(ISERROR(G424+14)," ",+G424+14)</f>
        <v>0</v>
      </c>
      <c r="J425" s="76" t="s">
        <v>25</v>
      </c>
      <c r="K425" s="77"/>
      <c r="L425" s="78" t="e">
        <f>((K425/K424)-1)</f>
        <v>#DIV/0!</v>
      </c>
      <c r="M425" s="12"/>
      <c r="N425" s="12"/>
      <c r="O425" s="12"/>
      <c r="P425" s="13"/>
      <c r="Q425" s="13"/>
      <c r="R425" s="14"/>
    </row>
    <row r="426" spans="2:12" ht="38.25" customHeight="1">
      <c r="B426" s="2">
        <v>2</v>
      </c>
      <c r="C426" s="70">
        <f ca="1" t="shared" si="350"/>
        <v>0</v>
      </c>
      <c r="D426" s="71">
        <f t="shared" si="351"/>
        <v>0</v>
      </c>
      <c r="E426" s="72">
        <f t="shared" si="352"/>
        <v>0</v>
      </c>
      <c r="F426" s="6">
        <f t="shared" si="353"/>
        <v>0</v>
      </c>
      <c r="G426" s="79" t="s">
        <v>25</v>
      </c>
      <c r="H426" s="74">
        <f t="shared" si="354"/>
        <v>0</v>
      </c>
      <c r="I426" s="80">
        <f>IF(ISERROR(G424+28)," ",+G424+28)</f>
        <v>0</v>
      </c>
      <c r="J426" s="81" t="s">
        <v>25</v>
      </c>
      <c r="K426" s="77"/>
      <c r="L426" s="78" t="e">
        <f>((K426/K424)-1)</f>
        <v>#DIV/0!</v>
      </c>
    </row>
    <row r="427" spans="2:12" ht="38.25" customHeight="1">
      <c r="B427" s="2">
        <v>3</v>
      </c>
      <c r="C427" s="70">
        <f ca="1" t="shared" si="350"/>
        <v>0</v>
      </c>
      <c r="D427" s="71">
        <f t="shared" si="351"/>
        <v>0</v>
      </c>
      <c r="E427" s="72">
        <f t="shared" si="352"/>
        <v>0</v>
      </c>
      <c r="F427" s="6">
        <f t="shared" si="353"/>
        <v>0</v>
      </c>
      <c r="G427" s="79" t="s">
        <v>25</v>
      </c>
      <c r="H427" s="74">
        <f t="shared" si="354"/>
        <v>0</v>
      </c>
      <c r="I427" s="80">
        <f>IF(ISERROR(G424+60)," ",+G424+60)</f>
        <v>0</v>
      </c>
      <c r="J427" s="81" t="s">
        <v>25</v>
      </c>
      <c r="K427" s="77"/>
      <c r="L427" s="78" t="e">
        <f>((K427/K424)-1)</f>
        <v>#DIV/0!</v>
      </c>
    </row>
    <row r="428" spans="2:12" ht="38.25" customHeight="1">
      <c r="B428" s="2">
        <v>4</v>
      </c>
      <c r="C428" s="70">
        <f ca="1" t="shared" si="350"/>
        <v>0</v>
      </c>
      <c r="D428" s="71">
        <f t="shared" si="351"/>
        <v>0</v>
      </c>
      <c r="E428" s="72">
        <f t="shared" si="352"/>
        <v>0</v>
      </c>
      <c r="F428" s="6">
        <f t="shared" si="353"/>
        <v>0</v>
      </c>
      <c r="G428" s="79" t="s">
        <v>25</v>
      </c>
      <c r="H428" s="74">
        <f t="shared" si="354"/>
        <v>0</v>
      </c>
      <c r="I428" s="80">
        <f>IF(ISERROR(G424+90)," ",+G424+90)</f>
        <v>0</v>
      </c>
      <c r="J428" s="81" t="s">
        <v>25</v>
      </c>
      <c r="K428" s="77"/>
      <c r="L428" s="78" t="e">
        <f>((K428/K424)-1)</f>
        <v>#DIV/0!</v>
      </c>
    </row>
    <row r="429" spans="2:12" ht="38.25" customHeight="1">
      <c r="B429" s="2">
        <v>5</v>
      </c>
      <c r="C429" s="84">
        <f ca="1" t="shared" si="350"/>
        <v>0</v>
      </c>
      <c r="D429" s="85">
        <f t="shared" si="351"/>
        <v>0</v>
      </c>
      <c r="E429" s="86">
        <f t="shared" si="352"/>
        <v>0</v>
      </c>
      <c r="F429" s="87">
        <f t="shared" si="353"/>
        <v>0</v>
      </c>
      <c r="G429" s="88" t="s">
        <v>25</v>
      </c>
      <c r="H429" s="89">
        <f t="shared" si="354"/>
        <v>0</v>
      </c>
      <c r="I429" s="90">
        <f>IF(ISERROR(G424+120)," ",G424+120)</f>
        <v>0</v>
      </c>
      <c r="J429" s="91" t="s">
        <v>25</v>
      </c>
      <c r="K429" s="92"/>
      <c r="L429" s="93" t="e">
        <f>((K429/K424)-1)</f>
        <v>#DIV/0!</v>
      </c>
    </row>
    <row r="430" spans="2:19" s="110" customFormat="1" ht="38.25" customHeight="1">
      <c r="B430" s="105" t="s">
        <v>97</v>
      </c>
      <c r="C430" s="56"/>
      <c r="D430" s="57"/>
      <c r="E430" s="58"/>
      <c r="F430" s="59"/>
      <c r="G430" s="60" t="s">
        <v>25</v>
      </c>
      <c r="H430" s="61"/>
      <c r="I430" s="62"/>
      <c r="J430" s="63" t="s">
        <v>25</v>
      </c>
      <c r="K430" s="64"/>
      <c r="L430" s="65"/>
      <c r="M430" s="106"/>
      <c r="N430" s="106"/>
      <c r="O430" s="106"/>
      <c r="P430" s="107" t="s">
        <v>28</v>
      </c>
      <c r="Q430" s="107"/>
      <c r="R430" s="108" t="s">
        <v>28</v>
      </c>
      <c r="S430" s="109"/>
    </row>
    <row r="431" spans="2:19" ht="38.25" customHeight="1">
      <c r="B431" s="101">
        <v>1</v>
      </c>
      <c r="C431" s="70">
        <f aca="true" ca="1" t="shared" si="355" ref="C431:C435">IF(J431=".",IF(I431&lt;TODAY(),"Past Due",IF(H431&lt;TODAY(),"Prepare to Contact"," "))," ")</f>
        <v>0</v>
      </c>
      <c r="D431" s="71">
        <f aca="true" t="shared" si="356" ref="D431:D435">D430</f>
        <v>0</v>
      </c>
      <c r="E431" s="72">
        <f aca="true" t="shared" si="357" ref="E431:E435">E430</f>
        <v>0</v>
      </c>
      <c r="F431" s="6">
        <f aca="true" t="shared" si="358" ref="F431:F435">F430</f>
        <v>0</v>
      </c>
      <c r="G431" s="73" t="s">
        <v>25</v>
      </c>
      <c r="H431" s="74">
        <f aca="true" t="shared" si="359" ref="H431:H435">IF(ISERROR(I431-7)," ",+I431-7)</f>
        <v>0</v>
      </c>
      <c r="I431" s="75">
        <f>IF(ISERROR(G430+14)," ",+G430+14)</f>
        <v>0</v>
      </c>
      <c r="J431" s="76" t="s">
        <v>25</v>
      </c>
      <c r="K431" s="77"/>
      <c r="L431" s="78" t="e">
        <f>((K431/K430)-1)</f>
        <v>#DIV/0!</v>
      </c>
      <c r="S431" s="69"/>
    </row>
    <row r="432" spans="2:12" ht="38.25" customHeight="1">
      <c r="B432" s="2">
        <v>2</v>
      </c>
      <c r="C432" s="70">
        <f ca="1" t="shared" si="355"/>
        <v>0</v>
      </c>
      <c r="D432" s="71">
        <f t="shared" si="356"/>
        <v>0</v>
      </c>
      <c r="E432" s="72">
        <f t="shared" si="357"/>
        <v>0</v>
      </c>
      <c r="F432" s="6">
        <f t="shared" si="358"/>
        <v>0</v>
      </c>
      <c r="G432" s="79" t="s">
        <v>25</v>
      </c>
      <c r="H432" s="74">
        <f t="shared" si="359"/>
        <v>0</v>
      </c>
      <c r="I432" s="80">
        <f>IF(ISERROR(G430+28)," ",+G430+28)</f>
        <v>0</v>
      </c>
      <c r="J432" s="81" t="s">
        <v>25</v>
      </c>
      <c r="K432" s="77"/>
      <c r="L432" s="78" t="e">
        <f>((K432/K430)-1)</f>
        <v>#DIV/0!</v>
      </c>
    </row>
    <row r="433" spans="2:12" ht="38.25" customHeight="1">
      <c r="B433" s="2">
        <v>3</v>
      </c>
      <c r="C433" s="70">
        <f ca="1" t="shared" si="355"/>
        <v>0</v>
      </c>
      <c r="D433" s="71">
        <f t="shared" si="356"/>
        <v>0</v>
      </c>
      <c r="E433" s="72">
        <f t="shared" si="357"/>
        <v>0</v>
      </c>
      <c r="F433" s="6">
        <f t="shared" si="358"/>
        <v>0</v>
      </c>
      <c r="G433" s="79" t="s">
        <v>25</v>
      </c>
      <c r="H433" s="74">
        <f t="shared" si="359"/>
        <v>0</v>
      </c>
      <c r="I433" s="80">
        <f>IF(ISERROR(G430+60)," ",+G430+60)</f>
        <v>0</v>
      </c>
      <c r="J433" s="81" t="s">
        <v>25</v>
      </c>
      <c r="K433" s="77"/>
      <c r="L433" s="78" t="e">
        <f>((K433/K430)-1)</f>
        <v>#DIV/0!</v>
      </c>
    </row>
    <row r="434" spans="2:12" ht="38.25" customHeight="1">
      <c r="B434" s="2">
        <v>4</v>
      </c>
      <c r="C434" s="70">
        <f ca="1" t="shared" si="355"/>
        <v>0</v>
      </c>
      <c r="D434" s="71">
        <f t="shared" si="356"/>
        <v>0</v>
      </c>
      <c r="E434" s="72">
        <f t="shared" si="357"/>
        <v>0</v>
      </c>
      <c r="F434" s="6">
        <f t="shared" si="358"/>
        <v>0</v>
      </c>
      <c r="G434" s="79" t="s">
        <v>25</v>
      </c>
      <c r="H434" s="74">
        <f t="shared" si="359"/>
        <v>0</v>
      </c>
      <c r="I434" s="80">
        <f>IF(ISERROR(G430+90)," ",+G430+90)</f>
        <v>0</v>
      </c>
      <c r="J434" s="81" t="s">
        <v>25</v>
      </c>
      <c r="K434" s="77"/>
      <c r="L434" s="78" t="e">
        <f>((K434/K430)-1)</f>
        <v>#DIV/0!</v>
      </c>
    </row>
    <row r="435" spans="2:19" s="69" customFormat="1" ht="38.25" customHeight="1">
      <c r="B435" s="2">
        <v>5</v>
      </c>
      <c r="C435" s="84">
        <f ca="1" t="shared" si="355"/>
        <v>0</v>
      </c>
      <c r="D435" s="85">
        <f t="shared" si="356"/>
        <v>0</v>
      </c>
      <c r="E435" s="86">
        <f t="shared" si="357"/>
        <v>0</v>
      </c>
      <c r="F435" s="87">
        <f t="shared" si="358"/>
        <v>0</v>
      </c>
      <c r="G435" s="88" t="s">
        <v>25</v>
      </c>
      <c r="H435" s="89">
        <f t="shared" si="359"/>
        <v>0</v>
      </c>
      <c r="I435" s="90">
        <f>IF(ISERROR(G430+120)," ",G430+120)</f>
        <v>0</v>
      </c>
      <c r="J435" s="91" t="s">
        <v>25</v>
      </c>
      <c r="K435" s="92"/>
      <c r="L435" s="93" t="e">
        <f>((K435/K430)-1)</f>
        <v>#DIV/0!</v>
      </c>
      <c r="M435" s="12"/>
      <c r="N435" s="12"/>
      <c r="O435" s="12"/>
      <c r="P435" s="13"/>
      <c r="Q435" s="13"/>
      <c r="R435" s="14"/>
      <c r="S435" s="15"/>
    </row>
    <row r="436" spans="2:19" s="104" customFormat="1" ht="38.25" customHeight="1">
      <c r="B436" s="105" t="s">
        <v>98</v>
      </c>
      <c r="C436" s="56"/>
      <c r="D436" s="57"/>
      <c r="E436" s="58"/>
      <c r="F436" s="59"/>
      <c r="G436" s="60" t="s">
        <v>25</v>
      </c>
      <c r="H436" s="61"/>
      <c r="I436" s="62"/>
      <c r="J436" s="63" t="s">
        <v>25</v>
      </c>
      <c r="K436" s="64"/>
      <c r="L436" s="65"/>
      <c r="M436" s="106"/>
      <c r="N436" s="106"/>
      <c r="O436" s="106"/>
      <c r="P436" s="107" t="s">
        <v>28</v>
      </c>
      <c r="Q436" s="107"/>
      <c r="R436" s="108" t="s">
        <v>28</v>
      </c>
      <c r="S436" s="109"/>
    </row>
    <row r="437" spans="2:19" ht="38.25" customHeight="1">
      <c r="B437" s="101">
        <v>1</v>
      </c>
      <c r="C437" s="70">
        <f aca="true" ca="1" t="shared" si="360" ref="C437:C441">IF(J437=".",IF(I437&lt;TODAY(),"Past Due",IF(H437&lt;TODAY(),"Prepare to Contact"," "))," ")</f>
        <v>0</v>
      </c>
      <c r="D437" s="71">
        <f aca="true" t="shared" si="361" ref="D437:D441">D436</f>
        <v>0</v>
      </c>
      <c r="E437" s="72">
        <f aca="true" t="shared" si="362" ref="E437:E441">E436</f>
        <v>0</v>
      </c>
      <c r="F437" s="6">
        <f aca="true" t="shared" si="363" ref="F437:F441">F436</f>
        <v>0</v>
      </c>
      <c r="G437" s="73" t="s">
        <v>25</v>
      </c>
      <c r="H437" s="74">
        <f aca="true" t="shared" si="364" ref="H437:H441">IF(ISERROR(I437-7)," ",+I437-7)</f>
        <v>0</v>
      </c>
      <c r="I437" s="75">
        <f>IF(ISERROR(G436+14)," ",+G436+14)</f>
        <v>0</v>
      </c>
      <c r="J437" s="76" t="s">
        <v>25</v>
      </c>
      <c r="K437" s="77"/>
      <c r="L437" s="78" t="e">
        <f>((K437/K436)-1)</f>
        <v>#DIV/0!</v>
      </c>
      <c r="S437" s="69"/>
    </row>
    <row r="438" spans="2:12" ht="38.25" customHeight="1">
      <c r="B438" s="2">
        <v>2</v>
      </c>
      <c r="C438" s="70">
        <f ca="1" t="shared" si="360"/>
        <v>0</v>
      </c>
      <c r="D438" s="71">
        <f t="shared" si="361"/>
        <v>0</v>
      </c>
      <c r="E438" s="72">
        <f t="shared" si="362"/>
        <v>0</v>
      </c>
      <c r="F438" s="6">
        <f t="shared" si="363"/>
        <v>0</v>
      </c>
      <c r="G438" s="79" t="s">
        <v>25</v>
      </c>
      <c r="H438" s="74">
        <f t="shared" si="364"/>
        <v>0</v>
      </c>
      <c r="I438" s="80">
        <f>IF(ISERROR(G436+28)," ",+G436+28)</f>
        <v>0</v>
      </c>
      <c r="J438" s="81" t="s">
        <v>25</v>
      </c>
      <c r="K438" s="77"/>
      <c r="L438" s="78" t="e">
        <f>((K438/K436)-1)</f>
        <v>#DIV/0!</v>
      </c>
    </row>
    <row r="439" spans="2:12" ht="38.25" customHeight="1">
      <c r="B439" s="2">
        <v>3</v>
      </c>
      <c r="C439" s="70">
        <f ca="1" t="shared" si="360"/>
        <v>0</v>
      </c>
      <c r="D439" s="71">
        <f t="shared" si="361"/>
        <v>0</v>
      </c>
      <c r="E439" s="72">
        <f t="shared" si="362"/>
        <v>0</v>
      </c>
      <c r="F439" s="6">
        <f t="shared" si="363"/>
        <v>0</v>
      </c>
      <c r="G439" s="79" t="s">
        <v>25</v>
      </c>
      <c r="H439" s="74">
        <f t="shared" si="364"/>
        <v>0</v>
      </c>
      <c r="I439" s="80">
        <f>IF(ISERROR(G436+60)," ",+G436+60)</f>
        <v>0</v>
      </c>
      <c r="J439" s="81" t="s">
        <v>25</v>
      </c>
      <c r="K439" s="77"/>
      <c r="L439" s="78" t="e">
        <f>((K439/K436)-1)</f>
        <v>#DIV/0!</v>
      </c>
    </row>
    <row r="440" spans="2:19" s="69" customFormat="1" ht="38.25" customHeight="1">
      <c r="B440" s="2">
        <v>4</v>
      </c>
      <c r="C440" s="70">
        <f ca="1" t="shared" si="360"/>
        <v>0</v>
      </c>
      <c r="D440" s="71">
        <f t="shared" si="361"/>
        <v>0</v>
      </c>
      <c r="E440" s="72">
        <f t="shared" si="362"/>
        <v>0</v>
      </c>
      <c r="F440" s="6">
        <f t="shared" si="363"/>
        <v>0</v>
      </c>
      <c r="G440" s="79" t="s">
        <v>25</v>
      </c>
      <c r="H440" s="74">
        <f t="shared" si="364"/>
        <v>0</v>
      </c>
      <c r="I440" s="80">
        <f>IF(ISERROR(G436+90)," ",+G436+90)</f>
        <v>0</v>
      </c>
      <c r="J440" s="81" t="s">
        <v>25</v>
      </c>
      <c r="K440" s="77"/>
      <c r="L440" s="78" t="e">
        <f>((K440/K436)-1)</f>
        <v>#DIV/0!</v>
      </c>
      <c r="M440" s="12"/>
      <c r="N440" s="12"/>
      <c r="O440" s="12"/>
      <c r="P440" s="13"/>
      <c r="Q440" s="13"/>
      <c r="R440" s="14"/>
      <c r="S440" s="15"/>
    </row>
    <row r="441" spans="2:12" ht="38.25" customHeight="1">
      <c r="B441" s="2">
        <v>5</v>
      </c>
      <c r="C441" s="84">
        <f ca="1" t="shared" si="360"/>
        <v>0</v>
      </c>
      <c r="D441" s="85">
        <f t="shared" si="361"/>
        <v>0</v>
      </c>
      <c r="E441" s="86">
        <f t="shared" si="362"/>
        <v>0</v>
      </c>
      <c r="F441" s="87">
        <f t="shared" si="363"/>
        <v>0</v>
      </c>
      <c r="G441" s="88" t="s">
        <v>25</v>
      </c>
      <c r="H441" s="89">
        <f t="shared" si="364"/>
        <v>0</v>
      </c>
      <c r="I441" s="90">
        <f>IF(ISERROR(G436+120)," ",G436+120)</f>
        <v>0</v>
      </c>
      <c r="J441" s="91" t="s">
        <v>25</v>
      </c>
      <c r="K441" s="92"/>
      <c r="L441" s="93" t="e">
        <f>((K441/K436)-1)</f>
        <v>#DIV/0!</v>
      </c>
    </row>
    <row r="442" spans="2:19" s="104" customFormat="1" ht="38.25" customHeight="1">
      <c r="B442" s="105" t="s">
        <v>99</v>
      </c>
      <c r="C442" s="56"/>
      <c r="D442" s="57"/>
      <c r="E442" s="58"/>
      <c r="F442" s="59"/>
      <c r="G442" s="60" t="s">
        <v>25</v>
      </c>
      <c r="H442" s="61"/>
      <c r="I442" s="62"/>
      <c r="J442" s="63" t="s">
        <v>25</v>
      </c>
      <c r="K442" s="64"/>
      <c r="L442" s="65"/>
      <c r="M442" s="106"/>
      <c r="N442" s="106"/>
      <c r="O442" s="106"/>
      <c r="P442" s="107" t="s">
        <v>28</v>
      </c>
      <c r="Q442" s="107"/>
      <c r="R442" s="108" t="s">
        <v>28</v>
      </c>
      <c r="S442" s="109"/>
    </row>
    <row r="443" spans="2:19" ht="38.25" customHeight="1">
      <c r="B443" s="101">
        <v>1</v>
      </c>
      <c r="C443" s="70">
        <f aca="true" ca="1" t="shared" si="365" ref="C443:C447">IF(J443=".",IF(I443&lt;TODAY(),"Past Due",IF(H443&lt;TODAY(),"Prepare to Contact"," "))," ")</f>
        <v>0</v>
      </c>
      <c r="D443" s="71">
        <f aca="true" t="shared" si="366" ref="D443:D447">D442</f>
        <v>0</v>
      </c>
      <c r="E443" s="72">
        <f aca="true" t="shared" si="367" ref="E443:E447">E442</f>
        <v>0</v>
      </c>
      <c r="F443" s="6">
        <f aca="true" t="shared" si="368" ref="F443:F447">F442</f>
        <v>0</v>
      </c>
      <c r="G443" s="73" t="s">
        <v>25</v>
      </c>
      <c r="H443" s="74">
        <f aca="true" t="shared" si="369" ref="H443:H447">IF(ISERROR(I443-7)," ",+I443-7)</f>
        <v>0</v>
      </c>
      <c r="I443" s="75">
        <f>IF(ISERROR(G442+14)," ",+G442+14)</f>
        <v>0</v>
      </c>
      <c r="J443" s="76" t="s">
        <v>25</v>
      </c>
      <c r="K443" s="77"/>
      <c r="L443" s="78" t="e">
        <f>((K443/K442)-1)</f>
        <v>#DIV/0!</v>
      </c>
      <c r="S443" s="69"/>
    </row>
    <row r="444" spans="2:12" ht="38.25" customHeight="1">
      <c r="B444" s="2">
        <v>2</v>
      </c>
      <c r="C444" s="70">
        <f ca="1" t="shared" si="365"/>
        <v>0</v>
      </c>
      <c r="D444" s="71">
        <f t="shared" si="366"/>
        <v>0</v>
      </c>
      <c r="E444" s="72">
        <f t="shared" si="367"/>
        <v>0</v>
      </c>
      <c r="F444" s="6">
        <f t="shared" si="368"/>
        <v>0</v>
      </c>
      <c r="G444" s="79" t="s">
        <v>25</v>
      </c>
      <c r="H444" s="74">
        <f t="shared" si="369"/>
        <v>0</v>
      </c>
      <c r="I444" s="80">
        <f>IF(ISERROR(G442+28)," ",+G442+28)</f>
        <v>0</v>
      </c>
      <c r="J444" s="81" t="s">
        <v>25</v>
      </c>
      <c r="K444" s="77"/>
      <c r="L444" s="78" t="e">
        <f>((K444/K442)-1)</f>
        <v>#DIV/0!</v>
      </c>
    </row>
    <row r="445" spans="2:19" s="69" customFormat="1" ht="38.25" customHeight="1">
      <c r="B445" s="2">
        <v>3</v>
      </c>
      <c r="C445" s="70">
        <f ca="1" t="shared" si="365"/>
        <v>0</v>
      </c>
      <c r="D445" s="71">
        <f t="shared" si="366"/>
        <v>0</v>
      </c>
      <c r="E445" s="72">
        <f t="shared" si="367"/>
        <v>0</v>
      </c>
      <c r="F445" s="6">
        <f t="shared" si="368"/>
        <v>0</v>
      </c>
      <c r="G445" s="79" t="s">
        <v>25</v>
      </c>
      <c r="H445" s="74">
        <f t="shared" si="369"/>
        <v>0</v>
      </c>
      <c r="I445" s="80">
        <f>IF(ISERROR(G442+60)," ",+G442+60)</f>
        <v>0</v>
      </c>
      <c r="J445" s="81" t="s">
        <v>25</v>
      </c>
      <c r="K445" s="77"/>
      <c r="L445" s="78" t="e">
        <f>((K445/K442)-1)</f>
        <v>#DIV/0!</v>
      </c>
      <c r="M445" s="12"/>
      <c r="N445" s="12"/>
      <c r="O445" s="12"/>
      <c r="P445" s="13"/>
      <c r="Q445" s="13"/>
      <c r="R445" s="14"/>
      <c r="S445" s="15"/>
    </row>
    <row r="446" spans="2:12" ht="38.25" customHeight="1">
      <c r="B446" s="2">
        <v>4</v>
      </c>
      <c r="C446" s="70">
        <f ca="1" t="shared" si="365"/>
        <v>0</v>
      </c>
      <c r="D446" s="71">
        <f t="shared" si="366"/>
        <v>0</v>
      </c>
      <c r="E446" s="72">
        <f t="shared" si="367"/>
        <v>0</v>
      </c>
      <c r="F446" s="6">
        <f t="shared" si="368"/>
        <v>0</v>
      </c>
      <c r="G446" s="79" t="s">
        <v>25</v>
      </c>
      <c r="H446" s="74">
        <f t="shared" si="369"/>
        <v>0</v>
      </c>
      <c r="I446" s="80">
        <f>IF(ISERROR(G442+90)," ",+G442+90)</f>
        <v>0</v>
      </c>
      <c r="J446" s="81" t="s">
        <v>25</v>
      </c>
      <c r="K446" s="77"/>
      <c r="L446" s="78" t="e">
        <f>((K446/K442)-1)</f>
        <v>#DIV/0!</v>
      </c>
    </row>
    <row r="447" spans="2:12" ht="38.25" customHeight="1">
      <c r="B447" s="2">
        <v>5</v>
      </c>
      <c r="C447" s="84">
        <f ca="1" t="shared" si="365"/>
        <v>0</v>
      </c>
      <c r="D447" s="85">
        <f t="shared" si="366"/>
        <v>0</v>
      </c>
      <c r="E447" s="86">
        <f t="shared" si="367"/>
        <v>0</v>
      </c>
      <c r="F447" s="87">
        <f t="shared" si="368"/>
        <v>0</v>
      </c>
      <c r="G447" s="88" t="s">
        <v>25</v>
      </c>
      <c r="H447" s="89">
        <f t="shared" si="369"/>
        <v>0</v>
      </c>
      <c r="I447" s="90">
        <f>IF(ISERROR(G442+120)," ",G442+120)</f>
        <v>0</v>
      </c>
      <c r="J447" s="91" t="s">
        <v>25</v>
      </c>
      <c r="K447" s="92"/>
      <c r="L447" s="93" t="e">
        <f>((K447/K442)-1)</f>
        <v>#DIV/0!</v>
      </c>
    </row>
    <row r="448" spans="2:19" s="104" customFormat="1" ht="38.25" customHeight="1">
      <c r="B448" s="105" t="s">
        <v>100</v>
      </c>
      <c r="C448" s="56"/>
      <c r="D448" s="57"/>
      <c r="E448" s="58"/>
      <c r="F448" s="59"/>
      <c r="G448" s="60" t="s">
        <v>25</v>
      </c>
      <c r="H448" s="61"/>
      <c r="I448" s="62"/>
      <c r="J448" s="63" t="s">
        <v>25</v>
      </c>
      <c r="K448" s="64"/>
      <c r="L448" s="65"/>
      <c r="M448" s="106"/>
      <c r="N448" s="106"/>
      <c r="O448" s="106"/>
      <c r="P448" s="107" t="s">
        <v>28</v>
      </c>
      <c r="Q448" s="107"/>
      <c r="R448" s="108" t="s">
        <v>28</v>
      </c>
      <c r="S448" s="109"/>
    </row>
    <row r="449" spans="2:19" ht="38.25" customHeight="1">
      <c r="B449" s="101">
        <v>1</v>
      </c>
      <c r="C449" s="70">
        <f aca="true" ca="1" t="shared" si="370" ref="C449:C453">IF(J449=".",IF(I449&lt;TODAY(),"Past Due",IF(H449&lt;TODAY(),"Prepare to Contact"," "))," ")</f>
        <v>0</v>
      </c>
      <c r="D449" s="71">
        <f aca="true" t="shared" si="371" ref="D449:D453">D448</f>
        <v>0</v>
      </c>
      <c r="E449" s="72">
        <f aca="true" t="shared" si="372" ref="E449:E453">E448</f>
        <v>0</v>
      </c>
      <c r="F449" s="6">
        <f aca="true" t="shared" si="373" ref="F449:F453">F448</f>
        <v>0</v>
      </c>
      <c r="G449" s="73" t="s">
        <v>25</v>
      </c>
      <c r="H449" s="74">
        <f aca="true" t="shared" si="374" ref="H449:H453">IF(ISERROR(I449-7)," ",+I449-7)</f>
        <v>0</v>
      </c>
      <c r="I449" s="75">
        <f>IF(ISERROR(G448+14)," ",+G448+14)</f>
        <v>0</v>
      </c>
      <c r="J449" s="76" t="s">
        <v>25</v>
      </c>
      <c r="K449" s="77"/>
      <c r="L449" s="78" t="e">
        <f>((K449/K448)-1)</f>
        <v>#DIV/0!</v>
      </c>
      <c r="S449" s="69"/>
    </row>
    <row r="450" spans="2:19" s="69" customFormat="1" ht="38.25" customHeight="1">
      <c r="B450" s="2">
        <v>2</v>
      </c>
      <c r="C450" s="70">
        <f ca="1" t="shared" si="370"/>
        <v>0</v>
      </c>
      <c r="D450" s="71">
        <f t="shared" si="371"/>
        <v>0</v>
      </c>
      <c r="E450" s="72">
        <f t="shared" si="372"/>
        <v>0</v>
      </c>
      <c r="F450" s="6">
        <f t="shared" si="373"/>
        <v>0</v>
      </c>
      <c r="G450" s="79" t="s">
        <v>25</v>
      </c>
      <c r="H450" s="74">
        <f t="shared" si="374"/>
        <v>0</v>
      </c>
      <c r="I450" s="80">
        <f>IF(ISERROR(G448+28)," ",+G448+28)</f>
        <v>0</v>
      </c>
      <c r="J450" s="81" t="s">
        <v>25</v>
      </c>
      <c r="K450" s="77"/>
      <c r="L450" s="78" t="e">
        <f>((K450/K448)-1)</f>
        <v>#DIV/0!</v>
      </c>
      <c r="M450" s="12"/>
      <c r="N450" s="12"/>
      <c r="O450" s="12"/>
      <c r="P450" s="13"/>
      <c r="Q450" s="13"/>
      <c r="R450" s="14"/>
      <c r="S450" s="15"/>
    </row>
    <row r="451" spans="2:12" ht="38.25" customHeight="1">
      <c r="B451" s="2">
        <v>3</v>
      </c>
      <c r="C451" s="70">
        <f ca="1" t="shared" si="370"/>
        <v>0</v>
      </c>
      <c r="D451" s="71">
        <f t="shared" si="371"/>
        <v>0</v>
      </c>
      <c r="E451" s="72">
        <f t="shared" si="372"/>
        <v>0</v>
      </c>
      <c r="F451" s="6">
        <f t="shared" si="373"/>
        <v>0</v>
      </c>
      <c r="G451" s="79" t="s">
        <v>25</v>
      </c>
      <c r="H451" s="74">
        <f t="shared" si="374"/>
        <v>0</v>
      </c>
      <c r="I451" s="80">
        <f>IF(ISERROR(G448+60)," ",+G448+60)</f>
        <v>0</v>
      </c>
      <c r="J451" s="81" t="s">
        <v>25</v>
      </c>
      <c r="K451" s="77"/>
      <c r="L451" s="78" t="e">
        <f>((K451/K448)-1)</f>
        <v>#DIV/0!</v>
      </c>
    </row>
    <row r="452" spans="2:12" ht="38.25" customHeight="1">
      <c r="B452" s="2">
        <v>4</v>
      </c>
      <c r="C452" s="70">
        <f ca="1" t="shared" si="370"/>
        <v>0</v>
      </c>
      <c r="D452" s="71">
        <f t="shared" si="371"/>
        <v>0</v>
      </c>
      <c r="E452" s="72">
        <f t="shared" si="372"/>
        <v>0</v>
      </c>
      <c r="F452" s="6">
        <f t="shared" si="373"/>
        <v>0</v>
      </c>
      <c r="G452" s="79" t="s">
        <v>25</v>
      </c>
      <c r="H452" s="74">
        <f t="shared" si="374"/>
        <v>0</v>
      </c>
      <c r="I452" s="80">
        <f>IF(ISERROR(G448+90)," ",+G448+90)</f>
        <v>0</v>
      </c>
      <c r="J452" s="81" t="s">
        <v>25</v>
      </c>
      <c r="K452" s="77"/>
      <c r="L452" s="78" t="e">
        <f>((K452/K448)-1)</f>
        <v>#DIV/0!</v>
      </c>
    </row>
    <row r="453" spans="2:18" s="82" customFormat="1" ht="38.25" customHeight="1">
      <c r="B453" s="83">
        <v>5</v>
      </c>
      <c r="C453" s="84">
        <f ca="1" t="shared" si="370"/>
        <v>0</v>
      </c>
      <c r="D453" s="85">
        <f t="shared" si="371"/>
        <v>0</v>
      </c>
      <c r="E453" s="86">
        <f t="shared" si="372"/>
        <v>0</v>
      </c>
      <c r="F453" s="87">
        <f t="shared" si="373"/>
        <v>0</v>
      </c>
      <c r="G453" s="88" t="s">
        <v>25</v>
      </c>
      <c r="H453" s="89">
        <f t="shared" si="374"/>
        <v>0</v>
      </c>
      <c r="I453" s="90">
        <f>IF(ISERROR(G448+120)," ",G448+120)</f>
        <v>0</v>
      </c>
      <c r="J453" s="91" t="s">
        <v>25</v>
      </c>
      <c r="K453" s="92"/>
      <c r="L453" s="93" t="e">
        <f>((K453/K448)-1)</f>
        <v>#DIV/0!</v>
      </c>
      <c r="M453" s="94"/>
      <c r="N453" s="94"/>
      <c r="O453" s="94"/>
      <c r="P453" s="95"/>
      <c r="Q453" s="95"/>
      <c r="R453" s="96"/>
    </row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</sheetData>
  <sheetProtection selectLockedCells="1" selectUnlockedCells="1"/>
  <mergeCells count="5">
    <mergeCell ref="D2:F2"/>
    <mergeCell ref="G2:J2"/>
    <mergeCell ref="K2:L2"/>
    <mergeCell ref="M2:N2"/>
    <mergeCell ref="P2:R2"/>
  </mergeCells>
  <printOptions/>
  <pageMargins left="0.44027777777777777" right="0.19027777777777777" top="0.6201388888888888" bottom="0.7" header="0.32013888888888886" footer="0.5"/>
  <pageSetup horizontalDpi="300" verticalDpi="300" orientation="landscape" scale="80"/>
  <headerFooter alignWithMargins="0">
    <oddHeader>&amp;C&amp;F
&amp;D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linxeh1</dc:creator>
  <cp:keywords/>
  <dc:description/>
  <cp:lastModifiedBy/>
  <cp:lastPrinted>2005-01-17T22:37:48Z</cp:lastPrinted>
  <dcterms:created xsi:type="dcterms:W3CDTF">2002-06-04T18:14:54Z</dcterms:created>
  <dcterms:modified xsi:type="dcterms:W3CDTF">2016-01-06T09:15:26Z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938121286</vt:i4>
  </property>
  <property fmtid="{D5CDD505-2E9C-101B-9397-08002B2CF9AE}" pid="3" name="_AuthorEmail">
    <vt:lpwstr>lin.e@ghc.org</vt:lpwstr>
  </property>
  <property fmtid="{D5CDD505-2E9C-101B-9397-08002B2CF9AE}" pid="4" name="_AuthorEmailDisplayName">
    <vt:lpwstr>Lin, Elizabeth H</vt:lpwstr>
  </property>
  <property fmtid="{D5CDD505-2E9C-101B-9397-08002B2CF9AE}" pid="5" name="_EmailSubject">
    <vt:lpwstr>EXCEL sample tracker</vt:lpwstr>
  </property>
  <property fmtid="{D5CDD505-2E9C-101B-9397-08002B2CF9AE}" pid="6" name="_ReviewingToolsShownOnce">
    <vt:lpwstr/>
  </property>
</Properties>
</file>