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<sst xmlns="http://schemas.openxmlformats.org/spreadsheetml/2006/main" count="20" uniqueCount="20">
  <si>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 xml:space="preserve">You provide the values in the boxes.  The </t>
    </r>
    <r>
      <rPr>
        <b/>
        <sz val="10"/>
        <color indexed="20"/>
        <rFont val="Arial"/>
        <family val="2"/>
      </rPr>
      <t>other values</t>
    </r>
    <r>
      <rPr>
        <b/>
        <sz val="10"/>
        <rFont val="Arial"/>
        <family val="2"/>
      </rPr>
      <t xml:space="preserve"> will be calculated for you.</t>
    </r>
  </si>
  <si>
    <t>hours worked per week</t>
  </si>
  <si>
    <t>weekly pay</t>
  </si>
  <si>
    <t>number of weeks worked at this rate</t>
  </si>
  <si>
    <t>Gross yearly income</t>
  </si>
  <si>
    <t>hourly rate</t>
  </si>
  <si>
    <t>overtime</t>
  </si>
  <si>
    <t>Totals</t>
  </si>
  <si>
    <t>If this is not correct, change the numbers in the boxes until it shows what you want.</t>
  </si>
  <si>
    <t>Notes:</t>
  </si>
  <si>
    <t xml:space="preserve">This little spreadsheet helps you see how much money you will gross at a given dollar amount per hour.  </t>
  </si>
  <si>
    <t>Put the base pay rate in cell B6.</t>
  </si>
  <si>
    <t>Put how many hours per week you expect to work in cell C6.</t>
  </si>
  <si>
    <t>Put how many overtime hours you expect to work in cell C7.</t>
  </si>
  <si>
    <t>Put how many weeks per year you expect to receive base pay in cell E6.  Normally this would be 52.</t>
  </si>
  <si>
    <t>Put how many weeks per year you expect to average the number of overtime hours you put in cell C7 each year.</t>
  </si>
  <si>
    <t>Rows 11 and 12 interpret what you have entered into plain English</t>
  </si>
  <si>
    <r>
      <t xml:space="preserve">I built this for me, you're free to use it, just don't complain about it.  </t>
    </r>
    <r>
      <rPr>
        <sz val="20"/>
        <rFont val="Arial"/>
        <family val="2"/>
      </rPr>
      <t>☺</t>
    </r>
  </si>
  <si>
    <t>greg@gasanders.org</t>
  </si>
  <si>
    <t>Hourly Paycheck calculator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</si>
</sst>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eg@gasander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tabSelected="1" zoomScale="80" zoomScaleNormal="80" zoomScalePageLayoutView="0" workbookViewId="0" topLeftCell="A1">
      <selection activeCell="M9" sqref="M9"/>
    </sheetView>
  </sheetViews>
  <sheetFormatPr defaultColWidth="11.57421875" defaultRowHeight="27.75" customHeight="1"/>
  <cols>
    <col min="1" max="9" width="11.57421875" style="0" customWidth="1"/>
  </cols>
  <sheetData>
    <row r="2" spans="3:8" ht="27.75" customHeight="1">
      <c r="C2" s="12" t="s">
        <v>19</v>
      </c>
      <c r="D2" s="12"/>
      <c r="E2" s="12"/>
      <c r="F2" s="12"/>
      <c r="G2" s="12"/>
      <c r="H2" s="1"/>
    </row>
    <row r="3" spans="5:8" ht="27.75" customHeight="1">
      <c r="E3" s="1"/>
      <c r="F3" s="1"/>
      <c r="G3" s="1"/>
      <c r="H3" s="1"/>
    </row>
    <row r="4" spans="2:8" ht="27.75" customHeight="1">
      <c r="B4" s="13" t="s">
        <v>0</v>
      </c>
      <c r="C4" s="13"/>
      <c r="D4" s="13"/>
      <c r="E4" s="13"/>
      <c r="F4" s="13"/>
      <c r="G4" s="13"/>
      <c r="H4" s="13"/>
    </row>
    <row r="5" spans="5:8" ht="27.75" customHeight="1">
      <c r="E5" s="1"/>
      <c r="F5" s="1"/>
      <c r="G5" s="1"/>
      <c r="H5" s="1"/>
    </row>
    <row r="6" spans="2:8" s="4" customFormat="1" ht="27.75" customHeight="1">
      <c r="B6" s="2"/>
      <c r="C6" s="2"/>
      <c r="D6" s="3" t="s">
        <v>1</v>
      </c>
      <c r="E6" s="3" t="s">
        <v>2</v>
      </c>
      <c r="F6" s="3" t="s">
        <v>3</v>
      </c>
      <c r="G6" s="3" t="s">
        <v>4</v>
      </c>
      <c r="H6" s="3"/>
    </row>
    <row r="7" spans="2:7" ht="27.75" customHeight="1">
      <c r="B7" t="s">
        <v>5</v>
      </c>
      <c r="C7" s="5">
        <v>0</v>
      </c>
      <c r="D7" s="5">
        <v>0</v>
      </c>
      <c r="E7" s="6">
        <f>IF(D7&lt;=40,+D7*C7,"ERROR")</f>
        <v>0</v>
      </c>
      <c r="F7" s="5">
        <v>0</v>
      </c>
      <c r="G7" s="6">
        <f>+F7*E7</f>
        <v>0</v>
      </c>
    </row>
    <row r="8" spans="2:7" ht="27.75" customHeight="1">
      <c r="B8" s="7" t="s">
        <v>6</v>
      </c>
      <c r="C8" s="7">
        <f>IF(D7&gt;=40,+C7*1.5,0)</f>
        <v>0</v>
      </c>
      <c r="D8" s="5">
        <v>0</v>
      </c>
      <c r="E8" s="6">
        <f>+D8*C8</f>
        <v>0</v>
      </c>
      <c r="F8" s="5">
        <v>0</v>
      </c>
      <c r="G8" s="6">
        <f>+F8*E8</f>
        <v>0</v>
      </c>
    </row>
    <row r="9" spans="2:7" ht="27.75" customHeight="1">
      <c r="B9" s="8" t="s">
        <v>7</v>
      </c>
      <c r="E9" s="9">
        <f>+E7+E8</f>
        <v>0</v>
      </c>
      <c r="G9" s="9">
        <f>+G7+G8</f>
        <v>0</v>
      </c>
    </row>
    <row r="10" spans="5:7" ht="27.75" customHeight="1">
      <c r="E10" s="7"/>
      <c r="G10" s="7"/>
    </row>
    <row r="11" spans="2:8" ht="27.75" customHeight="1">
      <c r="B11" s="14">
        <f>IF(D7&gt;40,CONCATENATE("C6 has to be 40 or less.  Put 40 in C6 and ",D7-40," in C7"),"")</f>
      </c>
      <c r="C11" s="14"/>
      <c r="D11" s="14"/>
      <c r="E11" s="14"/>
      <c r="F11" s="14"/>
      <c r="G11" s="14"/>
      <c r="H11" s="14"/>
    </row>
    <row r="12" spans="2:8" ht="27.75" customHeight="1">
      <c r="B12" s="15" t="str">
        <f ca="1">CONCATENATE("Your entries indicate you expect to receive ",CELL("contents",D7)," hours of base pay for ",CELL("contents",F7)," weeks per year.")</f>
        <v>Your entries indicate you expect to receive 0 hours of base pay for 0 weeks per year.</v>
      </c>
      <c r="C12" s="15"/>
      <c r="D12" s="15"/>
      <c r="E12" s="15"/>
      <c r="F12" s="15"/>
      <c r="G12" s="15"/>
      <c r="H12" s="15"/>
    </row>
    <row r="13" spans="2:8" ht="27.75" customHeight="1">
      <c r="B13" s="16" t="str">
        <f ca="1">CONCATENATE("Your entries also indicate you expect to average ",CELL("contents",D8)," hours overtime for ",CELL("contents",F8)," weeks per year.")</f>
        <v>Your entries also indicate you expect to average 0 hours overtime for 0 weeks per year.</v>
      </c>
      <c r="C13" s="16"/>
      <c r="D13" s="16"/>
      <c r="E13" s="16"/>
      <c r="F13" s="16"/>
      <c r="G13" s="16"/>
      <c r="H13" s="16"/>
    </row>
    <row r="14" spans="2:8" ht="27.75" customHeight="1">
      <c r="B14" s="15" t="s">
        <v>8</v>
      </c>
      <c r="C14" s="15"/>
      <c r="D14" s="15"/>
      <c r="E14" s="15"/>
      <c r="F14" s="15"/>
      <c r="G14" s="15"/>
      <c r="H14" s="15"/>
    </row>
    <row r="17" spans="2:3" ht="27.75" customHeight="1">
      <c r="B17" t="s">
        <v>9</v>
      </c>
      <c r="C17" s="10" t="s">
        <v>10</v>
      </c>
    </row>
    <row r="18" ht="27.75" customHeight="1">
      <c r="C18" t="s">
        <v>11</v>
      </c>
    </row>
    <row r="19" ht="27.75" customHeight="1">
      <c r="C19" t="s">
        <v>12</v>
      </c>
    </row>
    <row r="20" ht="27.75" customHeight="1">
      <c r="C20" t="s">
        <v>13</v>
      </c>
    </row>
    <row r="21" ht="27.75" customHeight="1">
      <c r="C21" t="s">
        <v>14</v>
      </c>
    </row>
    <row r="22" ht="27.75" customHeight="1">
      <c r="C22" t="s">
        <v>15</v>
      </c>
    </row>
    <row r="23" ht="27.75" customHeight="1">
      <c r="C23" t="s">
        <v>16</v>
      </c>
    </row>
    <row r="25" ht="27.75" customHeight="1">
      <c r="C25" t="s">
        <v>17</v>
      </c>
    </row>
    <row r="26" ht="27.75" customHeight="1">
      <c r="D26" s="11" t="s">
        <v>18</v>
      </c>
    </row>
  </sheetData>
  <sheetProtection/>
  <mergeCells count="6">
    <mergeCell ref="C2:G2"/>
    <mergeCell ref="B4:H4"/>
    <mergeCell ref="B11:H11"/>
    <mergeCell ref="B12:H12"/>
    <mergeCell ref="B13:H13"/>
    <mergeCell ref="B14:H14"/>
  </mergeCells>
  <hyperlinks>
    <hyperlink ref="D26" r:id="rId1" display="greg@gasanders.org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BlueBerry Labs Pvt L</dc:creator>
  <cp:keywords/>
  <dc:description/>
  <cp:lastModifiedBy>BlueBerry Labs Pvt L</cp:lastModifiedBy>
  <dcterms:created xsi:type="dcterms:W3CDTF">2015-07-28T09:00:15Z</dcterms:created>
  <dcterms:modified xsi:type="dcterms:W3CDTF">2015-07-28T12:28:40Z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